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aveExternalLinkValues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Brindle Parish Council\"/>
    </mc:Choice>
  </mc:AlternateContent>
  <xr:revisionPtr revIDLastSave="0" documentId="8_{DF46BE85-0304-44D5-A1D2-2A3F4EF3E7D6}" xr6:coauthVersionLast="47" xr6:coauthVersionMax="47" xr10:uidLastSave="{00000000-0000-0000-0000-000000000000}"/>
  <bookViews>
    <workbookView xWindow="-120" yWindow="-120" windowWidth="20730" windowHeight="11160" tabRatio="849" xr2:uid="{00000000-000D-0000-FFFF-FFFF00000000}"/>
  </bookViews>
  <sheets>
    <sheet name="Summary" sheetId="12" r:id="rId1"/>
    <sheet name="Volume" sheetId="41" r:id="rId2"/>
    <sheet name="Speed &amp; Length EB" sheetId="51" r:id="rId3"/>
    <sheet name="Speed &amp; Length WB" sheetId="52" r:id="rId4"/>
    <sheet name="Sheet20" sheetId="5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2" l="1"/>
  <c r="B6" i="12"/>
  <c r="H3" i="12"/>
  <c r="G3" i="12"/>
  <c r="H2" i="12"/>
  <c r="G2" i="12"/>
  <c r="A7" i="12"/>
  <c r="A6" i="12"/>
  <c r="D3" i="12"/>
  <c r="D2" i="12"/>
  <c r="C2" i="12"/>
  <c r="B3" i="12"/>
  <c r="B2" i="12"/>
  <c r="A2" i="12"/>
  <c r="J82" i="41"/>
  <c r="I82" i="41"/>
  <c r="H82" i="41"/>
  <c r="G82" i="41"/>
  <c r="F82" i="41"/>
  <c r="E82" i="41"/>
  <c r="D82" i="41"/>
  <c r="C82" i="41"/>
  <c r="B82" i="41"/>
  <c r="J80" i="41"/>
  <c r="I80" i="41"/>
  <c r="H80" i="41"/>
  <c r="G80" i="41"/>
  <c r="F80" i="41"/>
  <c r="E80" i="41"/>
  <c r="D80" i="41"/>
  <c r="C80" i="41"/>
  <c r="B80" i="41"/>
  <c r="J78" i="41"/>
  <c r="I78" i="41"/>
  <c r="H78" i="41"/>
  <c r="G78" i="41"/>
  <c r="F78" i="41"/>
  <c r="E78" i="41"/>
  <c r="D78" i="41"/>
  <c r="C78" i="41"/>
  <c r="B78" i="41"/>
  <c r="J77" i="41"/>
  <c r="I77" i="41"/>
  <c r="H77" i="41"/>
  <c r="G77" i="41"/>
  <c r="F77" i="41"/>
  <c r="E77" i="41"/>
  <c r="D77" i="41"/>
  <c r="C77" i="41"/>
  <c r="B77" i="41"/>
  <c r="J76" i="41"/>
  <c r="I76" i="41"/>
  <c r="H76" i="41"/>
  <c r="G76" i="41"/>
  <c r="F76" i="41"/>
  <c r="E76" i="41"/>
  <c r="D76" i="41"/>
  <c r="C76" i="41"/>
  <c r="B76" i="41"/>
  <c r="J75" i="41"/>
  <c r="I75" i="41"/>
  <c r="H75" i="41"/>
  <c r="G75" i="41"/>
  <c r="F75" i="41"/>
  <c r="E75" i="41"/>
  <c r="D75" i="41"/>
  <c r="C75" i="41"/>
  <c r="B75" i="41"/>
  <c r="J40" i="41"/>
  <c r="I40" i="41"/>
  <c r="H40" i="41"/>
  <c r="G40" i="41"/>
  <c r="F40" i="41"/>
  <c r="E40" i="41"/>
  <c r="D40" i="41"/>
  <c r="C40" i="41"/>
  <c r="B40" i="41"/>
  <c r="J38" i="41"/>
  <c r="I38" i="41"/>
  <c r="H38" i="41"/>
  <c r="G38" i="41"/>
  <c r="F38" i="41"/>
  <c r="E38" i="41"/>
  <c r="D38" i="41"/>
  <c r="C38" i="41"/>
  <c r="B38" i="41"/>
  <c r="J36" i="41"/>
  <c r="I36" i="41"/>
  <c r="H36" i="41"/>
  <c r="G36" i="41"/>
  <c r="F36" i="41"/>
  <c r="E36" i="41"/>
  <c r="D36" i="41"/>
  <c r="C36" i="41"/>
  <c r="B36" i="41"/>
  <c r="J35" i="41"/>
  <c r="I35" i="41"/>
  <c r="H35" i="41"/>
  <c r="G35" i="41"/>
  <c r="F35" i="41"/>
  <c r="E35" i="41"/>
  <c r="D35" i="41"/>
  <c r="C35" i="41"/>
  <c r="B35" i="41"/>
  <c r="J34" i="41"/>
  <c r="I34" i="41"/>
  <c r="H34" i="41"/>
  <c r="G34" i="41"/>
  <c r="F34" i="41"/>
  <c r="E34" i="41"/>
  <c r="D34" i="41"/>
  <c r="C34" i="41"/>
  <c r="B34" i="41"/>
  <c r="J33" i="41"/>
  <c r="I33" i="41"/>
  <c r="H33" i="41"/>
  <c r="G33" i="41"/>
  <c r="F33" i="41"/>
  <c r="E33" i="41"/>
  <c r="D33" i="41"/>
  <c r="C33" i="41"/>
  <c r="B33" i="41"/>
  <c r="W260" i="52"/>
  <c r="V260" i="52"/>
  <c r="S260" i="52"/>
  <c r="R260" i="52"/>
  <c r="Q260" i="52"/>
  <c r="P260" i="52"/>
  <c r="O260" i="52"/>
  <c r="N260" i="52"/>
  <c r="M260" i="52"/>
  <c r="L260" i="52"/>
  <c r="K260" i="52"/>
  <c r="J260" i="52"/>
  <c r="I260" i="52"/>
  <c r="H260" i="52"/>
  <c r="G260" i="52"/>
  <c r="F260" i="52"/>
  <c r="E260" i="52"/>
  <c r="D260" i="52"/>
  <c r="C260" i="52"/>
  <c r="W259" i="52"/>
  <c r="V259" i="52"/>
  <c r="S259" i="52"/>
  <c r="R259" i="52"/>
  <c r="Q259" i="52"/>
  <c r="P259" i="52"/>
  <c r="O259" i="52"/>
  <c r="N259" i="52"/>
  <c r="M259" i="52"/>
  <c r="L259" i="52"/>
  <c r="K259" i="52"/>
  <c r="J259" i="52"/>
  <c r="I259" i="52"/>
  <c r="H259" i="52"/>
  <c r="G259" i="52"/>
  <c r="F259" i="52"/>
  <c r="E259" i="52"/>
  <c r="D259" i="52"/>
  <c r="C259" i="52"/>
  <c r="W258" i="52"/>
  <c r="V258" i="52"/>
  <c r="S258" i="52"/>
  <c r="R258" i="52"/>
  <c r="Q258" i="52"/>
  <c r="P258" i="52"/>
  <c r="O258" i="52"/>
  <c r="N258" i="52"/>
  <c r="M258" i="52"/>
  <c r="L258" i="52"/>
  <c r="K258" i="52"/>
  <c r="J258" i="52"/>
  <c r="I258" i="52"/>
  <c r="H258" i="52"/>
  <c r="G258" i="52"/>
  <c r="F258" i="52"/>
  <c r="E258" i="52"/>
  <c r="D258" i="52"/>
  <c r="C258" i="52"/>
  <c r="W257" i="52"/>
  <c r="V257" i="52"/>
  <c r="S257" i="52"/>
  <c r="R257" i="52"/>
  <c r="Q257" i="52"/>
  <c r="P257" i="52"/>
  <c r="O257" i="52"/>
  <c r="N257" i="52"/>
  <c r="M257" i="52"/>
  <c r="L257" i="52"/>
  <c r="K257" i="52"/>
  <c r="J257" i="52"/>
  <c r="I257" i="52"/>
  <c r="H257" i="52"/>
  <c r="G257" i="52"/>
  <c r="F257" i="52"/>
  <c r="E257" i="52"/>
  <c r="D257" i="52"/>
  <c r="C257" i="52"/>
  <c r="W228" i="52"/>
  <c r="V228" i="52"/>
  <c r="S228" i="52"/>
  <c r="R228" i="52"/>
  <c r="Q228" i="52"/>
  <c r="P228" i="52"/>
  <c r="O228" i="52"/>
  <c r="N228" i="52"/>
  <c r="M228" i="52"/>
  <c r="L228" i="52"/>
  <c r="K228" i="52"/>
  <c r="J228" i="52"/>
  <c r="I228" i="52"/>
  <c r="H228" i="52"/>
  <c r="G228" i="52"/>
  <c r="F228" i="52"/>
  <c r="E228" i="52"/>
  <c r="D228" i="52"/>
  <c r="C228" i="52"/>
  <c r="W227" i="52"/>
  <c r="V227" i="52"/>
  <c r="S227" i="52"/>
  <c r="R227" i="52"/>
  <c r="Q227" i="52"/>
  <c r="P227" i="52"/>
  <c r="O227" i="52"/>
  <c r="N227" i="52"/>
  <c r="M227" i="52"/>
  <c r="L227" i="52"/>
  <c r="K227" i="52"/>
  <c r="J227" i="52"/>
  <c r="I227" i="52"/>
  <c r="H227" i="52"/>
  <c r="G227" i="52"/>
  <c r="F227" i="52"/>
  <c r="E227" i="52"/>
  <c r="D227" i="52"/>
  <c r="C227" i="52"/>
  <c r="W226" i="52"/>
  <c r="V226" i="52"/>
  <c r="S226" i="52"/>
  <c r="R226" i="52"/>
  <c r="Q226" i="52"/>
  <c r="P226" i="52"/>
  <c r="O226" i="52"/>
  <c r="N226" i="52"/>
  <c r="M226" i="52"/>
  <c r="L226" i="52"/>
  <c r="K226" i="52"/>
  <c r="J226" i="52"/>
  <c r="I226" i="52"/>
  <c r="H226" i="52"/>
  <c r="G226" i="52"/>
  <c r="F226" i="52"/>
  <c r="E226" i="52"/>
  <c r="D226" i="52"/>
  <c r="C226" i="52"/>
  <c r="W225" i="52"/>
  <c r="V225" i="52"/>
  <c r="S225" i="52"/>
  <c r="R225" i="52"/>
  <c r="Q225" i="52"/>
  <c r="P225" i="52"/>
  <c r="O225" i="52"/>
  <c r="N225" i="52"/>
  <c r="M225" i="52"/>
  <c r="L225" i="52"/>
  <c r="K225" i="52"/>
  <c r="J225" i="52"/>
  <c r="I225" i="52"/>
  <c r="H225" i="52"/>
  <c r="G225" i="52"/>
  <c r="F225" i="52"/>
  <c r="E225" i="52"/>
  <c r="D225" i="52"/>
  <c r="C225" i="52"/>
  <c r="W196" i="52"/>
  <c r="V196" i="52"/>
  <c r="S196" i="52"/>
  <c r="R196" i="52"/>
  <c r="Q196" i="52"/>
  <c r="P196" i="52"/>
  <c r="O196" i="52"/>
  <c r="N196" i="52"/>
  <c r="M196" i="52"/>
  <c r="L196" i="52"/>
  <c r="K196" i="52"/>
  <c r="J196" i="52"/>
  <c r="I196" i="52"/>
  <c r="H196" i="52"/>
  <c r="G196" i="52"/>
  <c r="F196" i="52"/>
  <c r="E196" i="52"/>
  <c r="D196" i="52"/>
  <c r="C196" i="52"/>
  <c r="W195" i="52"/>
  <c r="V195" i="52"/>
  <c r="S195" i="52"/>
  <c r="R195" i="52"/>
  <c r="Q195" i="52"/>
  <c r="P195" i="52"/>
  <c r="O195" i="52"/>
  <c r="N195" i="52"/>
  <c r="M195" i="52"/>
  <c r="L195" i="52"/>
  <c r="K195" i="52"/>
  <c r="J195" i="52"/>
  <c r="I195" i="52"/>
  <c r="H195" i="52"/>
  <c r="G195" i="52"/>
  <c r="F195" i="52"/>
  <c r="E195" i="52"/>
  <c r="D195" i="52"/>
  <c r="C195" i="52"/>
  <c r="W194" i="52"/>
  <c r="V194" i="52"/>
  <c r="S194" i="52"/>
  <c r="R194" i="52"/>
  <c r="Q194" i="52"/>
  <c r="P194" i="52"/>
  <c r="O194" i="52"/>
  <c r="N194" i="52"/>
  <c r="M194" i="52"/>
  <c r="L194" i="52"/>
  <c r="K194" i="52"/>
  <c r="J194" i="52"/>
  <c r="I194" i="52"/>
  <c r="H194" i="52"/>
  <c r="G194" i="52"/>
  <c r="F194" i="52"/>
  <c r="E194" i="52"/>
  <c r="D194" i="52"/>
  <c r="C194" i="52"/>
  <c r="W193" i="52"/>
  <c r="V193" i="52"/>
  <c r="S193" i="52"/>
  <c r="R193" i="52"/>
  <c r="Q193" i="52"/>
  <c r="P193" i="52"/>
  <c r="O193" i="52"/>
  <c r="N193" i="52"/>
  <c r="M193" i="52"/>
  <c r="L193" i="52"/>
  <c r="K193" i="52"/>
  <c r="J193" i="52"/>
  <c r="I193" i="52"/>
  <c r="H193" i="52"/>
  <c r="G193" i="52"/>
  <c r="F193" i="52"/>
  <c r="E193" i="52"/>
  <c r="D193" i="52"/>
  <c r="C193" i="52"/>
  <c r="W164" i="52"/>
  <c r="V164" i="52"/>
  <c r="S164" i="52"/>
  <c r="R164" i="52"/>
  <c r="Q164" i="52"/>
  <c r="P164" i="52"/>
  <c r="O164" i="52"/>
  <c r="N164" i="52"/>
  <c r="M164" i="52"/>
  <c r="L164" i="52"/>
  <c r="K164" i="52"/>
  <c r="J164" i="52"/>
  <c r="I164" i="52"/>
  <c r="H164" i="52"/>
  <c r="G164" i="52"/>
  <c r="F164" i="52"/>
  <c r="E164" i="52"/>
  <c r="D164" i="52"/>
  <c r="C164" i="52"/>
  <c r="W163" i="52"/>
  <c r="V163" i="52"/>
  <c r="S163" i="52"/>
  <c r="R163" i="52"/>
  <c r="Q163" i="52"/>
  <c r="P163" i="52"/>
  <c r="O163" i="52"/>
  <c r="N163" i="52"/>
  <c r="M163" i="52"/>
  <c r="L163" i="52"/>
  <c r="K163" i="52"/>
  <c r="J163" i="52"/>
  <c r="I163" i="52"/>
  <c r="H163" i="52"/>
  <c r="G163" i="52"/>
  <c r="F163" i="52"/>
  <c r="E163" i="52"/>
  <c r="D163" i="52"/>
  <c r="C163" i="52"/>
  <c r="W162" i="52"/>
  <c r="V162" i="52"/>
  <c r="S162" i="52"/>
  <c r="R162" i="52"/>
  <c r="Q162" i="52"/>
  <c r="P162" i="52"/>
  <c r="O162" i="52"/>
  <c r="N162" i="52"/>
  <c r="M162" i="52"/>
  <c r="L162" i="52"/>
  <c r="K162" i="52"/>
  <c r="J162" i="52"/>
  <c r="I162" i="52"/>
  <c r="H162" i="52"/>
  <c r="G162" i="52"/>
  <c r="F162" i="52"/>
  <c r="E162" i="52"/>
  <c r="D162" i="52"/>
  <c r="C162" i="52"/>
  <c r="W161" i="52"/>
  <c r="V161" i="52"/>
  <c r="S161" i="52"/>
  <c r="R161" i="52"/>
  <c r="Q161" i="52"/>
  <c r="P161" i="52"/>
  <c r="O161" i="52"/>
  <c r="N161" i="52"/>
  <c r="M161" i="52"/>
  <c r="L161" i="52"/>
  <c r="K161" i="52"/>
  <c r="J161" i="52"/>
  <c r="I161" i="52"/>
  <c r="H161" i="52"/>
  <c r="G161" i="52"/>
  <c r="F161" i="52"/>
  <c r="E161" i="52"/>
  <c r="D161" i="52"/>
  <c r="C161" i="52"/>
  <c r="W132" i="52"/>
  <c r="V132" i="52"/>
  <c r="S132" i="52"/>
  <c r="R132" i="52"/>
  <c r="Q132" i="52"/>
  <c r="P132" i="52"/>
  <c r="O132" i="52"/>
  <c r="N132" i="52"/>
  <c r="M132" i="52"/>
  <c r="L132" i="52"/>
  <c r="K132" i="52"/>
  <c r="J132" i="52"/>
  <c r="I132" i="52"/>
  <c r="H132" i="52"/>
  <c r="G132" i="52"/>
  <c r="F132" i="52"/>
  <c r="E132" i="52"/>
  <c r="D132" i="52"/>
  <c r="C132" i="52"/>
  <c r="W131" i="52"/>
  <c r="V131" i="52"/>
  <c r="S131" i="52"/>
  <c r="R131" i="52"/>
  <c r="Q131" i="52"/>
  <c r="P131" i="52"/>
  <c r="O131" i="52"/>
  <c r="N131" i="52"/>
  <c r="M131" i="52"/>
  <c r="L131" i="52"/>
  <c r="K131" i="52"/>
  <c r="J131" i="52"/>
  <c r="I131" i="52"/>
  <c r="H131" i="52"/>
  <c r="G131" i="52"/>
  <c r="F131" i="52"/>
  <c r="E131" i="52"/>
  <c r="D131" i="52"/>
  <c r="C131" i="52"/>
  <c r="W130" i="52"/>
  <c r="V130" i="52"/>
  <c r="S130" i="52"/>
  <c r="R130" i="52"/>
  <c r="Q130" i="52"/>
  <c r="P130" i="52"/>
  <c r="O130" i="52"/>
  <c r="N130" i="52"/>
  <c r="M130" i="52"/>
  <c r="L130" i="52"/>
  <c r="K130" i="52"/>
  <c r="J130" i="52"/>
  <c r="I130" i="52"/>
  <c r="H130" i="52"/>
  <c r="G130" i="52"/>
  <c r="F130" i="52"/>
  <c r="E130" i="52"/>
  <c r="D130" i="52"/>
  <c r="C130" i="52"/>
  <c r="W129" i="52"/>
  <c r="V129" i="52"/>
  <c r="S129" i="52"/>
  <c r="R129" i="52"/>
  <c r="Q129" i="52"/>
  <c r="P129" i="52"/>
  <c r="O129" i="52"/>
  <c r="N129" i="52"/>
  <c r="M129" i="52"/>
  <c r="L129" i="52"/>
  <c r="K129" i="52"/>
  <c r="J129" i="52"/>
  <c r="I129" i="52"/>
  <c r="H129" i="52"/>
  <c r="G129" i="52"/>
  <c r="F129" i="52"/>
  <c r="E129" i="52"/>
  <c r="D129" i="52"/>
  <c r="C129" i="52"/>
  <c r="W100" i="52"/>
  <c r="V100" i="52"/>
  <c r="S100" i="52"/>
  <c r="R100" i="52"/>
  <c r="Q100" i="52"/>
  <c r="P100" i="52"/>
  <c r="O100" i="52"/>
  <c r="N100" i="52"/>
  <c r="M100" i="52"/>
  <c r="L100" i="52"/>
  <c r="K100" i="52"/>
  <c r="J100" i="52"/>
  <c r="I100" i="52"/>
  <c r="H100" i="52"/>
  <c r="G100" i="52"/>
  <c r="F100" i="52"/>
  <c r="E100" i="52"/>
  <c r="D100" i="52"/>
  <c r="C100" i="52"/>
  <c r="W99" i="52"/>
  <c r="V99" i="52"/>
  <c r="S99" i="52"/>
  <c r="R99" i="52"/>
  <c r="Q99" i="52"/>
  <c r="P99" i="52"/>
  <c r="O99" i="52"/>
  <c r="N99" i="52"/>
  <c r="M99" i="52"/>
  <c r="L99" i="52"/>
  <c r="K99" i="52"/>
  <c r="J99" i="52"/>
  <c r="I99" i="52"/>
  <c r="H99" i="52"/>
  <c r="G99" i="52"/>
  <c r="F99" i="52"/>
  <c r="E99" i="52"/>
  <c r="D99" i="52"/>
  <c r="C99" i="52"/>
  <c r="W98" i="52"/>
  <c r="V98" i="52"/>
  <c r="S98" i="52"/>
  <c r="R98" i="52"/>
  <c r="Q98" i="52"/>
  <c r="P98" i="52"/>
  <c r="O98" i="52"/>
  <c r="N98" i="52"/>
  <c r="M98" i="52"/>
  <c r="L98" i="52"/>
  <c r="K98" i="52"/>
  <c r="J98" i="52"/>
  <c r="I98" i="52"/>
  <c r="H98" i="52"/>
  <c r="G98" i="52"/>
  <c r="F98" i="52"/>
  <c r="E98" i="52"/>
  <c r="D98" i="52"/>
  <c r="C98" i="52"/>
  <c r="W97" i="52"/>
  <c r="V97" i="52"/>
  <c r="S97" i="52"/>
  <c r="R97" i="52"/>
  <c r="Q97" i="52"/>
  <c r="P97" i="52"/>
  <c r="O97" i="52"/>
  <c r="N97" i="52"/>
  <c r="M97" i="52"/>
  <c r="L97" i="52"/>
  <c r="K97" i="52"/>
  <c r="J97" i="52"/>
  <c r="I97" i="52"/>
  <c r="H97" i="52"/>
  <c r="G97" i="52"/>
  <c r="F97" i="52"/>
  <c r="E97" i="52"/>
  <c r="D97" i="52"/>
  <c r="C97" i="52"/>
  <c r="W68" i="52"/>
  <c r="V68" i="52"/>
  <c r="S68" i="52"/>
  <c r="R68" i="52"/>
  <c r="Q68" i="52"/>
  <c r="P68" i="52"/>
  <c r="O68" i="52"/>
  <c r="N68" i="52"/>
  <c r="M68" i="52"/>
  <c r="L68" i="52"/>
  <c r="K68" i="52"/>
  <c r="J68" i="52"/>
  <c r="I68" i="52"/>
  <c r="H68" i="52"/>
  <c r="G68" i="52"/>
  <c r="F68" i="52"/>
  <c r="E68" i="52"/>
  <c r="D68" i="52"/>
  <c r="C68" i="52"/>
  <c r="W67" i="52"/>
  <c r="V67" i="52"/>
  <c r="S67" i="52"/>
  <c r="R67" i="52"/>
  <c r="Q67" i="52"/>
  <c r="P67" i="52"/>
  <c r="O67" i="52"/>
  <c r="N67" i="52"/>
  <c r="M67" i="52"/>
  <c r="L67" i="52"/>
  <c r="K67" i="52"/>
  <c r="J67" i="52"/>
  <c r="I67" i="52"/>
  <c r="H67" i="52"/>
  <c r="G67" i="52"/>
  <c r="F67" i="52"/>
  <c r="E67" i="52"/>
  <c r="D67" i="52"/>
  <c r="C67" i="52"/>
  <c r="W66" i="52"/>
  <c r="V66" i="52"/>
  <c r="S66" i="52"/>
  <c r="R66" i="52"/>
  <c r="Q66" i="52"/>
  <c r="P66" i="52"/>
  <c r="O66" i="52"/>
  <c r="N66" i="52"/>
  <c r="M66" i="52"/>
  <c r="L66" i="52"/>
  <c r="K66" i="52"/>
  <c r="J66" i="52"/>
  <c r="I66" i="52"/>
  <c r="H66" i="52"/>
  <c r="G66" i="52"/>
  <c r="F66" i="52"/>
  <c r="E66" i="52"/>
  <c r="D66" i="52"/>
  <c r="C66" i="52"/>
  <c r="W65" i="52"/>
  <c r="V65" i="52"/>
  <c r="S65" i="52"/>
  <c r="R65" i="52"/>
  <c r="Q65" i="52"/>
  <c r="P65" i="52"/>
  <c r="O65" i="52"/>
  <c r="N65" i="52"/>
  <c r="M65" i="52"/>
  <c r="L65" i="52"/>
  <c r="K65" i="52"/>
  <c r="J65" i="52"/>
  <c r="I65" i="52"/>
  <c r="H65" i="52"/>
  <c r="G65" i="52"/>
  <c r="F65" i="52"/>
  <c r="E65" i="52"/>
  <c r="D65" i="52"/>
  <c r="C65" i="52"/>
  <c r="S36" i="52"/>
  <c r="R36" i="52"/>
  <c r="Q36" i="52"/>
  <c r="P36" i="52"/>
  <c r="O36" i="52"/>
  <c r="N36" i="52"/>
  <c r="M36" i="52"/>
  <c r="L36" i="52"/>
  <c r="K36" i="52"/>
  <c r="J36" i="52"/>
  <c r="I36" i="52"/>
  <c r="H36" i="52"/>
  <c r="G36" i="52"/>
  <c r="F36" i="52"/>
  <c r="E36" i="52"/>
  <c r="D36" i="52"/>
  <c r="C36" i="52"/>
  <c r="S35" i="52"/>
  <c r="R35" i="52"/>
  <c r="Q35" i="52"/>
  <c r="P35" i="52"/>
  <c r="O35" i="52"/>
  <c r="N35" i="52"/>
  <c r="M35" i="52"/>
  <c r="L35" i="52"/>
  <c r="K35" i="52"/>
  <c r="J35" i="52"/>
  <c r="I35" i="52"/>
  <c r="H35" i="52"/>
  <c r="G35" i="52"/>
  <c r="F35" i="52"/>
  <c r="E35" i="52"/>
  <c r="D35" i="52"/>
  <c r="C35" i="52"/>
  <c r="S34" i="52"/>
  <c r="R34" i="52"/>
  <c r="Q34" i="52"/>
  <c r="P34" i="52"/>
  <c r="O34" i="52"/>
  <c r="N34" i="52"/>
  <c r="M34" i="52"/>
  <c r="L34" i="52"/>
  <c r="K34" i="52"/>
  <c r="J34" i="52"/>
  <c r="I34" i="52"/>
  <c r="H34" i="52"/>
  <c r="G34" i="52"/>
  <c r="F34" i="52"/>
  <c r="E34" i="52"/>
  <c r="D34" i="52"/>
  <c r="C34" i="52"/>
  <c r="S33" i="52"/>
  <c r="R33" i="52"/>
  <c r="Q33" i="52"/>
  <c r="P33" i="52"/>
  <c r="O33" i="52"/>
  <c r="N33" i="52"/>
  <c r="M33" i="52"/>
  <c r="L33" i="52"/>
  <c r="K33" i="52"/>
  <c r="J33" i="52"/>
  <c r="I33" i="52"/>
  <c r="H33" i="52"/>
  <c r="G33" i="52"/>
  <c r="F33" i="52"/>
  <c r="E33" i="52"/>
  <c r="D33" i="52"/>
  <c r="C33" i="52"/>
  <c r="W36" i="52"/>
  <c r="V36" i="52"/>
  <c r="W35" i="52"/>
  <c r="V35" i="52"/>
  <c r="W34" i="52"/>
  <c r="V34" i="52"/>
  <c r="W33" i="52"/>
  <c r="V33" i="52"/>
  <c r="U36" i="52"/>
  <c r="U35" i="52"/>
  <c r="U34" i="52"/>
  <c r="U33" i="52"/>
  <c r="T36" i="52"/>
  <c r="T35" i="52"/>
  <c r="T34" i="52"/>
  <c r="T33" i="52"/>
  <c r="B36" i="52"/>
  <c r="B35" i="52"/>
  <c r="B34" i="52"/>
  <c r="B33" i="52"/>
  <c r="B256" i="52"/>
  <c r="B255" i="52"/>
  <c r="B254" i="52"/>
  <c r="B253" i="52"/>
  <c r="B252" i="52"/>
  <c r="B251" i="52"/>
  <c r="B250" i="52"/>
  <c r="B249" i="52"/>
  <c r="B248" i="52"/>
  <c r="B247" i="52"/>
  <c r="B246" i="52"/>
  <c r="B245" i="52"/>
  <c r="B244" i="52"/>
  <c r="B243" i="52"/>
  <c r="B242" i="52"/>
  <c r="B241" i="52"/>
  <c r="T257" i="52" s="1"/>
  <c r="B240" i="52"/>
  <c r="B257" i="52" s="1"/>
  <c r="B239" i="52"/>
  <c r="U259" i="52" s="1"/>
  <c r="B238" i="52"/>
  <c r="B237" i="52"/>
  <c r="B236" i="52"/>
  <c r="B235" i="52"/>
  <c r="B234" i="52"/>
  <c r="B233" i="52"/>
  <c r="U260" i="52" s="1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T225" i="52" s="1"/>
  <c r="B208" i="52"/>
  <c r="U225" i="52" s="1"/>
  <c r="B207" i="52"/>
  <c r="B228" i="52" s="1"/>
  <c r="B206" i="52"/>
  <c r="B205" i="52"/>
  <c r="B204" i="52"/>
  <c r="B203" i="52"/>
  <c r="B202" i="52"/>
  <c r="B201" i="52"/>
  <c r="U228" i="52" s="1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T194" i="52" s="1"/>
  <c r="B176" i="52"/>
  <c r="U193" i="52" s="1"/>
  <c r="B175" i="52"/>
  <c r="B194" i="52" s="1"/>
  <c r="B174" i="52"/>
  <c r="B173" i="52"/>
  <c r="B172" i="52"/>
  <c r="B171" i="52"/>
  <c r="B170" i="52"/>
  <c r="B169" i="52"/>
  <c r="B196" i="52" s="1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63" i="52" s="1"/>
  <c r="B144" i="52"/>
  <c r="B161" i="52" s="1"/>
  <c r="B143" i="52"/>
  <c r="U163" i="52" s="1"/>
  <c r="B142" i="52"/>
  <c r="B141" i="52"/>
  <c r="B140" i="52"/>
  <c r="B139" i="52"/>
  <c r="B138" i="52"/>
  <c r="B137" i="52"/>
  <c r="U164" i="52" s="1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T129" i="52" s="1"/>
  <c r="B112" i="52"/>
  <c r="U129" i="52" s="1"/>
  <c r="B111" i="52"/>
  <c r="B132" i="52" s="1"/>
  <c r="B110" i="52"/>
  <c r="B109" i="52"/>
  <c r="B108" i="52"/>
  <c r="B107" i="52"/>
  <c r="B106" i="52"/>
  <c r="B105" i="52"/>
  <c r="U132" i="52" s="1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99" i="52" s="1"/>
  <c r="B80" i="52"/>
  <c r="B79" i="52"/>
  <c r="B98" i="52" s="1"/>
  <c r="B78" i="52"/>
  <c r="B77" i="52"/>
  <c r="B76" i="52"/>
  <c r="B75" i="52"/>
  <c r="B74" i="52"/>
  <c r="B73" i="52"/>
  <c r="B100" i="52" s="1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65" i="52" s="1"/>
  <c r="B48" i="52"/>
  <c r="B47" i="52"/>
  <c r="U67" i="52" s="1"/>
  <c r="B46" i="52"/>
  <c r="B45" i="52"/>
  <c r="T68" i="52" s="1"/>
  <c r="B44" i="52"/>
  <c r="B43" i="52"/>
  <c r="B42" i="52"/>
  <c r="B41" i="52"/>
  <c r="U68" i="52" s="1"/>
  <c r="B32" i="52"/>
  <c r="B31" i="52"/>
  <c r="B30" i="52"/>
  <c r="B29" i="52"/>
  <c r="B28" i="52"/>
  <c r="B27" i="52"/>
  <c r="B26" i="52"/>
  <c r="B25" i="52"/>
  <c r="B24" i="52"/>
  <c r="B23" i="52"/>
  <c r="B22" i="52"/>
  <c r="B21" i="52"/>
  <c r="B20" i="52"/>
  <c r="B19" i="52"/>
  <c r="B18" i="52"/>
  <c r="B17" i="52"/>
  <c r="B16" i="52"/>
  <c r="B15" i="52"/>
  <c r="B14" i="52"/>
  <c r="B13" i="52"/>
  <c r="B12" i="52"/>
  <c r="B11" i="52"/>
  <c r="B10" i="52"/>
  <c r="B9" i="52"/>
  <c r="W260" i="51"/>
  <c r="V260" i="51"/>
  <c r="S260" i="51"/>
  <c r="R260" i="51"/>
  <c r="Q260" i="51"/>
  <c r="P260" i="51"/>
  <c r="O260" i="51"/>
  <c r="N260" i="51"/>
  <c r="M260" i="51"/>
  <c r="L260" i="51"/>
  <c r="K260" i="51"/>
  <c r="J260" i="51"/>
  <c r="I260" i="51"/>
  <c r="H260" i="51"/>
  <c r="G260" i="51"/>
  <c r="F260" i="51"/>
  <c r="E260" i="51"/>
  <c r="D260" i="51"/>
  <c r="C260" i="51"/>
  <c r="W259" i="51"/>
  <c r="V259" i="51"/>
  <c r="S259" i="51"/>
  <c r="R259" i="51"/>
  <c r="Q259" i="51"/>
  <c r="P259" i="51"/>
  <c r="O259" i="51"/>
  <c r="N259" i="51"/>
  <c r="M259" i="51"/>
  <c r="L259" i="51"/>
  <c r="K259" i="51"/>
  <c r="J259" i="51"/>
  <c r="I259" i="51"/>
  <c r="H259" i="51"/>
  <c r="G259" i="51"/>
  <c r="F259" i="51"/>
  <c r="E259" i="51"/>
  <c r="D259" i="51"/>
  <c r="C259" i="51"/>
  <c r="W258" i="51"/>
  <c r="V258" i="51"/>
  <c r="S258" i="51"/>
  <c r="R258" i="51"/>
  <c r="Q258" i="51"/>
  <c r="P258" i="51"/>
  <c r="O258" i="51"/>
  <c r="N258" i="51"/>
  <c r="M258" i="51"/>
  <c r="L258" i="51"/>
  <c r="K258" i="51"/>
  <c r="J258" i="51"/>
  <c r="I258" i="51"/>
  <c r="H258" i="51"/>
  <c r="G258" i="51"/>
  <c r="F258" i="51"/>
  <c r="E258" i="51"/>
  <c r="D258" i="51"/>
  <c r="C258" i="51"/>
  <c r="W257" i="51"/>
  <c r="V257" i="51"/>
  <c r="S257" i="51"/>
  <c r="R257" i="51"/>
  <c r="Q257" i="51"/>
  <c r="P257" i="51"/>
  <c r="O257" i="51"/>
  <c r="N257" i="51"/>
  <c r="M257" i="51"/>
  <c r="L257" i="51"/>
  <c r="K257" i="51"/>
  <c r="J257" i="51"/>
  <c r="I257" i="51"/>
  <c r="H257" i="51"/>
  <c r="G257" i="51"/>
  <c r="F257" i="51"/>
  <c r="E257" i="51"/>
  <c r="D257" i="51"/>
  <c r="C257" i="51"/>
  <c r="W228" i="51"/>
  <c r="V228" i="51"/>
  <c r="S228" i="51"/>
  <c r="R228" i="51"/>
  <c r="Q228" i="51"/>
  <c r="P228" i="51"/>
  <c r="O228" i="51"/>
  <c r="N228" i="51"/>
  <c r="M228" i="51"/>
  <c r="L228" i="51"/>
  <c r="K228" i="51"/>
  <c r="J228" i="51"/>
  <c r="I228" i="51"/>
  <c r="H228" i="51"/>
  <c r="G228" i="51"/>
  <c r="F228" i="51"/>
  <c r="E228" i="51"/>
  <c r="D228" i="51"/>
  <c r="C228" i="51"/>
  <c r="W227" i="51"/>
  <c r="V227" i="51"/>
  <c r="S227" i="51"/>
  <c r="R227" i="51"/>
  <c r="Q227" i="51"/>
  <c r="P227" i="51"/>
  <c r="O227" i="51"/>
  <c r="N227" i="51"/>
  <c r="M227" i="51"/>
  <c r="L227" i="51"/>
  <c r="K227" i="51"/>
  <c r="J227" i="51"/>
  <c r="I227" i="51"/>
  <c r="H227" i="51"/>
  <c r="G227" i="51"/>
  <c r="F227" i="51"/>
  <c r="E227" i="51"/>
  <c r="D227" i="51"/>
  <c r="C227" i="51"/>
  <c r="W226" i="51"/>
  <c r="V226" i="51"/>
  <c r="S226" i="51"/>
  <c r="R226" i="51"/>
  <c r="Q226" i="51"/>
  <c r="P226" i="51"/>
  <c r="O226" i="51"/>
  <c r="N226" i="51"/>
  <c r="M226" i="51"/>
  <c r="L226" i="51"/>
  <c r="K226" i="51"/>
  <c r="J226" i="51"/>
  <c r="I226" i="51"/>
  <c r="H226" i="51"/>
  <c r="G226" i="51"/>
  <c r="F226" i="51"/>
  <c r="E226" i="51"/>
  <c r="D226" i="51"/>
  <c r="C226" i="51"/>
  <c r="W225" i="51"/>
  <c r="V225" i="51"/>
  <c r="S225" i="51"/>
  <c r="R225" i="51"/>
  <c r="Q225" i="51"/>
  <c r="P225" i="51"/>
  <c r="O225" i="51"/>
  <c r="N225" i="51"/>
  <c r="M225" i="51"/>
  <c r="L225" i="51"/>
  <c r="K225" i="51"/>
  <c r="J225" i="51"/>
  <c r="I225" i="51"/>
  <c r="H225" i="51"/>
  <c r="G225" i="51"/>
  <c r="F225" i="51"/>
  <c r="E225" i="51"/>
  <c r="D225" i="51"/>
  <c r="C225" i="51"/>
  <c r="W196" i="51"/>
  <c r="V196" i="51"/>
  <c r="S196" i="51"/>
  <c r="R196" i="51"/>
  <c r="Q196" i="51"/>
  <c r="P196" i="51"/>
  <c r="O196" i="51"/>
  <c r="N196" i="51"/>
  <c r="M196" i="51"/>
  <c r="L196" i="51"/>
  <c r="K196" i="51"/>
  <c r="J196" i="51"/>
  <c r="I196" i="51"/>
  <c r="H196" i="51"/>
  <c r="G196" i="51"/>
  <c r="F196" i="51"/>
  <c r="E196" i="51"/>
  <c r="D196" i="51"/>
  <c r="C196" i="51"/>
  <c r="W195" i="51"/>
  <c r="V195" i="51"/>
  <c r="S195" i="51"/>
  <c r="R195" i="51"/>
  <c r="Q195" i="51"/>
  <c r="P195" i="51"/>
  <c r="O195" i="51"/>
  <c r="N195" i="51"/>
  <c r="M195" i="51"/>
  <c r="L195" i="51"/>
  <c r="K195" i="51"/>
  <c r="J195" i="51"/>
  <c r="I195" i="51"/>
  <c r="H195" i="51"/>
  <c r="G195" i="51"/>
  <c r="F195" i="51"/>
  <c r="E195" i="51"/>
  <c r="D195" i="51"/>
  <c r="C195" i="51"/>
  <c r="W194" i="51"/>
  <c r="V194" i="51"/>
  <c r="S194" i="51"/>
  <c r="R194" i="51"/>
  <c r="Q194" i="51"/>
  <c r="P194" i="51"/>
  <c r="O194" i="51"/>
  <c r="N194" i="51"/>
  <c r="M194" i="51"/>
  <c r="L194" i="51"/>
  <c r="K194" i="51"/>
  <c r="J194" i="51"/>
  <c r="I194" i="51"/>
  <c r="H194" i="51"/>
  <c r="G194" i="51"/>
  <c r="F194" i="51"/>
  <c r="E194" i="51"/>
  <c r="D194" i="51"/>
  <c r="C194" i="51"/>
  <c r="W193" i="51"/>
  <c r="V193" i="51"/>
  <c r="S193" i="51"/>
  <c r="R193" i="51"/>
  <c r="Q193" i="51"/>
  <c r="P193" i="51"/>
  <c r="O193" i="51"/>
  <c r="N193" i="51"/>
  <c r="M193" i="51"/>
  <c r="L193" i="51"/>
  <c r="K193" i="51"/>
  <c r="J193" i="51"/>
  <c r="I193" i="51"/>
  <c r="H193" i="51"/>
  <c r="G193" i="51"/>
  <c r="F193" i="51"/>
  <c r="E193" i="51"/>
  <c r="D193" i="51"/>
  <c r="C193" i="51"/>
  <c r="W164" i="51"/>
  <c r="V164" i="51"/>
  <c r="S164" i="51"/>
  <c r="R164" i="51"/>
  <c r="Q164" i="51"/>
  <c r="P164" i="51"/>
  <c r="O164" i="51"/>
  <c r="N164" i="51"/>
  <c r="M164" i="51"/>
  <c r="L164" i="51"/>
  <c r="K164" i="51"/>
  <c r="J164" i="51"/>
  <c r="I164" i="51"/>
  <c r="H164" i="51"/>
  <c r="G164" i="51"/>
  <c r="F164" i="51"/>
  <c r="E164" i="51"/>
  <c r="D164" i="51"/>
  <c r="C164" i="51"/>
  <c r="W163" i="51"/>
  <c r="V163" i="51"/>
  <c r="S163" i="51"/>
  <c r="R163" i="51"/>
  <c r="Q163" i="51"/>
  <c r="P163" i="51"/>
  <c r="O163" i="51"/>
  <c r="N163" i="51"/>
  <c r="M163" i="51"/>
  <c r="L163" i="51"/>
  <c r="K163" i="51"/>
  <c r="J163" i="51"/>
  <c r="I163" i="51"/>
  <c r="H163" i="51"/>
  <c r="G163" i="51"/>
  <c r="F163" i="51"/>
  <c r="E163" i="51"/>
  <c r="D163" i="51"/>
  <c r="C163" i="51"/>
  <c r="W162" i="51"/>
  <c r="V162" i="51"/>
  <c r="S162" i="51"/>
  <c r="R162" i="51"/>
  <c r="Q162" i="51"/>
  <c r="P162" i="51"/>
  <c r="O162" i="51"/>
  <c r="N162" i="51"/>
  <c r="M162" i="51"/>
  <c r="L162" i="51"/>
  <c r="K162" i="51"/>
  <c r="J162" i="51"/>
  <c r="I162" i="51"/>
  <c r="H162" i="51"/>
  <c r="G162" i="51"/>
  <c r="F162" i="51"/>
  <c r="E162" i="51"/>
  <c r="D162" i="51"/>
  <c r="C162" i="51"/>
  <c r="W161" i="51"/>
  <c r="V161" i="51"/>
  <c r="S161" i="51"/>
  <c r="R161" i="51"/>
  <c r="Q161" i="51"/>
  <c r="P161" i="51"/>
  <c r="O161" i="51"/>
  <c r="N161" i="51"/>
  <c r="M161" i="51"/>
  <c r="L161" i="51"/>
  <c r="K161" i="51"/>
  <c r="J161" i="51"/>
  <c r="I161" i="51"/>
  <c r="H161" i="51"/>
  <c r="G161" i="51"/>
  <c r="F161" i="51"/>
  <c r="E161" i="51"/>
  <c r="D161" i="51"/>
  <c r="C161" i="51"/>
  <c r="W132" i="51"/>
  <c r="V132" i="51"/>
  <c r="S132" i="51"/>
  <c r="R132" i="51"/>
  <c r="Q132" i="51"/>
  <c r="P132" i="51"/>
  <c r="O132" i="51"/>
  <c r="N132" i="51"/>
  <c r="M132" i="51"/>
  <c r="L132" i="51"/>
  <c r="K132" i="51"/>
  <c r="J132" i="51"/>
  <c r="I132" i="51"/>
  <c r="H132" i="51"/>
  <c r="G132" i="51"/>
  <c r="F132" i="51"/>
  <c r="E132" i="51"/>
  <c r="D132" i="51"/>
  <c r="C132" i="51"/>
  <c r="W131" i="51"/>
  <c r="V131" i="51"/>
  <c r="S131" i="51"/>
  <c r="R131" i="51"/>
  <c r="Q131" i="51"/>
  <c r="P131" i="51"/>
  <c r="O131" i="51"/>
  <c r="N131" i="51"/>
  <c r="M131" i="51"/>
  <c r="L131" i="51"/>
  <c r="K131" i="51"/>
  <c r="J131" i="51"/>
  <c r="I131" i="51"/>
  <c r="H131" i="51"/>
  <c r="G131" i="51"/>
  <c r="F131" i="51"/>
  <c r="E131" i="51"/>
  <c r="D131" i="51"/>
  <c r="C131" i="51"/>
  <c r="W130" i="51"/>
  <c r="V130" i="51"/>
  <c r="S130" i="51"/>
  <c r="R130" i="51"/>
  <c r="Q130" i="51"/>
  <c r="P130" i="51"/>
  <c r="O130" i="51"/>
  <c r="N130" i="51"/>
  <c r="M130" i="51"/>
  <c r="L130" i="51"/>
  <c r="K130" i="51"/>
  <c r="J130" i="51"/>
  <c r="I130" i="51"/>
  <c r="H130" i="51"/>
  <c r="G130" i="51"/>
  <c r="F130" i="51"/>
  <c r="E130" i="51"/>
  <c r="D130" i="51"/>
  <c r="C130" i="51"/>
  <c r="W129" i="51"/>
  <c r="V129" i="51"/>
  <c r="S129" i="51"/>
  <c r="R129" i="51"/>
  <c r="Q129" i="51"/>
  <c r="P129" i="51"/>
  <c r="O129" i="51"/>
  <c r="N129" i="51"/>
  <c r="M129" i="51"/>
  <c r="L129" i="51"/>
  <c r="K129" i="51"/>
  <c r="J129" i="51"/>
  <c r="I129" i="51"/>
  <c r="H129" i="51"/>
  <c r="G129" i="51"/>
  <c r="F129" i="51"/>
  <c r="E129" i="51"/>
  <c r="D129" i="51"/>
  <c r="C129" i="51"/>
  <c r="W100" i="51"/>
  <c r="V100" i="51"/>
  <c r="T100" i="51"/>
  <c r="S100" i="51"/>
  <c r="R100" i="51"/>
  <c r="Q100" i="51"/>
  <c r="P100" i="51"/>
  <c r="O100" i="51"/>
  <c r="N100" i="51"/>
  <c r="M100" i="51"/>
  <c r="L100" i="51"/>
  <c r="K100" i="51"/>
  <c r="J100" i="51"/>
  <c r="I100" i="51"/>
  <c r="H100" i="51"/>
  <c r="G100" i="51"/>
  <c r="F100" i="51"/>
  <c r="E100" i="51"/>
  <c r="D100" i="51"/>
  <c r="C100" i="51"/>
  <c r="W99" i="51"/>
  <c r="V99" i="51"/>
  <c r="S99" i="51"/>
  <c r="R99" i="51"/>
  <c r="Q99" i="51"/>
  <c r="P99" i="51"/>
  <c r="O99" i="51"/>
  <c r="N99" i="51"/>
  <c r="M99" i="51"/>
  <c r="L99" i="51"/>
  <c r="K99" i="51"/>
  <c r="J99" i="51"/>
  <c r="I99" i="51"/>
  <c r="H99" i="51"/>
  <c r="G99" i="51"/>
  <c r="F99" i="51"/>
  <c r="E99" i="51"/>
  <c r="D99" i="51"/>
  <c r="C99" i="51"/>
  <c r="W98" i="51"/>
  <c r="V98" i="51"/>
  <c r="S98" i="51"/>
  <c r="R98" i="51"/>
  <c r="Q98" i="51"/>
  <c r="P98" i="51"/>
  <c r="O98" i="51"/>
  <c r="N98" i="51"/>
  <c r="M98" i="51"/>
  <c r="L98" i="51"/>
  <c r="K98" i="51"/>
  <c r="J98" i="51"/>
  <c r="I98" i="51"/>
  <c r="H98" i="51"/>
  <c r="G98" i="51"/>
  <c r="F98" i="51"/>
  <c r="E98" i="51"/>
  <c r="D98" i="51"/>
  <c r="C98" i="51"/>
  <c r="W97" i="51"/>
  <c r="V97" i="51"/>
  <c r="S97" i="51"/>
  <c r="R97" i="51"/>
  <c r="Q97" i="51"/>
  <c r="P97" i="51"/>
  <c r="O97" i="51"/>
  <c r="N97" i="51"/>
  <c r="M97" i="51"/>
  <c r="L97" i="51"/>
  <c r="K97" i="51"/>
  <c r="J97" i="51"/>
  <c r="I97" i="51"/>
  <c r="H97" i="51"/>
  <c r="G97" i="51"/>
  <c r="F97" i="51"/>
  <c r="E97" i="51"/>
  <c r="D97" i="51"/>
  <c r="C97" i="51"/>
  <c r="W68" i="51"/>
  <c r="V68" i="51"/>
  <c r="S68" i="51"/>
  <c r="R68" i="51"/>
  <c r="Q68" i="51"/>
  <c r="P68" i="51"/>
  <c r="O68" i="51"/>
  <c r="N68" i="51"/>
  <c r="M68" i="51"/>
  <c r="L68" i="51"/>
  <c r="K68" i="51"/>
  <c r="J68" i="51"/>
  <c r="I68" i="51"/>
  <c r="H68" i="51"/>
  <c r="G68" i="51"/>
  <c r="F68" i="51"/>
  <c r="E68" i="51"/>
  <c r="D68" i="51"/>
  <c r="C68" i="51"/>
  <c r="W67" i="51"/>
  <c r="V67" i="51"/>
  <c r="S67" i="51"/>
  <c r="R67" i="51"/>
  <c r="Q67" i="51"/>
  <c r="P67" i="51"/>
  <c r="O67" i="51"/>
  <c r="N67" i="51"/>
  <c r="M67" i="51"/>
  <c r="L67" i="51"/>
  <c r="K67" i="51"/>
  <c r="J67" i="51"/>
  <c r="I67" i="51"/>
  <c r="H67" i="51"/>
  <c r="G67" i="51"/>
  <c r="F67" i="51"/>
  <c r="E67" i="51"/>
  <c r="D67" i="51"/>
  <c r="C67" i="51"/>
  <c r="W66" i="51"/>
  <c r="V66" i="51"/>
  <c r="S66" i="51"/>
  <c r="R66" i="51"/>
  <c r="Q66" i="51"/>
  <c r="P66" i="51"/>
  <c r="O66" i="51"/>
  <c r="N66" i="51"/>
  <c r="M66" i="51"/>
  <c r="L66" i="51"/>
  <c r="K66" i="51"/>
  <c r="J66" i="51"/>
  <c r="I66" i="51"/>
  <c r="H66" i="51"/>
  <c r="G66" i="51"/>
  <c r="F66" i="51"/>
  <c r="E66" i="51"/>
  <c r="D66" i="51"/>
  <c r="C66" i="51"/>
  <c r="W65" i="51"/>
  <c r="V65" i="51"/>
  <c r="S65" i="51"/>
  <c r="R65" i="51"/>
  <c r="Q65" i="51"/>
  <c r="P65" i="51"/>
  <c r="O65" i="51"/>
  <c r="N65" i="51"/>
  <c r="M65" i="51"/>
  <c r="L65" i="51"/>
  <c r="K65" i="51"/>
  <c r="J65" i="51"/>
  <c r="I65" i="51"/>
  <c r="H65" i="51"/>
  <c r="G65" i="51"/>
  <c r="F65" i="51"/>
  <c r="E65" i="51"/>
  <c r="D65" i="51"/>
  <c r="C65" i="51"/>
  <c r="S36" i="51"/>
  <c r="R36" i="51"/>
  <c r="Q36" i="51"/>
  <c r="P36" i="51"/>
  <c r="O36" i="51"/>
  <c r="N36" i="51"/>
  <c r="M36" i="51"/>
  <c r="L36" i="51"/>
  <c r="K36" i="51"/>
  <c r="J36" i="51"/>
  <c r="I36" i="51"/>
  <c r="H36" i="51"/>
  <c r="G36" i="51"/>
  <c r="F36" i="51"/>
  <c r="E36" i="51"/>
  <c r="D36" i="51"/>
  <c r="C36" i="51"/>
  <c r="S35" i="51"/>
  <c r="R35" i="51"/>
  <c r="Q35" i="51"/>
  <c r="P35" i="51"/>
  <c r="O35" i="51"/>
  <c r="N35" i="51"/>
  <c r="M35" i="51"/>
  <c r="L35" i="51"/>
  <c r="K35" i="51"/>
  <c r="J35" i="51"/>
  <c r="I35" i="51"/>
  <c r="H35" i="51"/>
  <c r="G35" i="51"/>
  <c r="F35" i="51"/>
  <c r="E35" i="51"/>
  <c r="D35" i="51"/>
  <c r="C35" i="51"/>
  <c r="S34" i="51"/>
  <c r="R34" i="51"/>
  <c r="Q34" i="51"/>
  <c r="P34" i="51"/>
  <c r="O34" i="51"/>
  <c r="N34" i="51"/>
  <c r="M34" i="51"/>
  <c r="L34" i="51"/>
  <c r="K34" i="51"/>
  <c r="J34" i="51"/>
  <c r="I34" i="51"/>
  <c r="H34" i="51"/>
  <c r="G34" i="51"/>
  <c r="F34" i="51"/>
  <c r="E34" i="51"/>
  <c r="D34" i="51"/>
  <c r="C34" i="51"/>
  <c r="S33" i="51"/>
  <c r="R33" i="51"/>
  <c r="Q33" i="51"/>
  <c r="P33" i="51"/>
  <c r="O33" i="51"/>
  <c r="N33" i="51"/>
  <c r="M33" i="51"/>
  <c r="L33" i="51"/>
  <c r="K33" i="51"/>
  <c r="J33" i="51"/>
  <c r="I33" i="51"/>
  <c r="H33" i="51"/>
  <c r="G33" i="51"/>
  <c r="F33" i="51"/>
  <c r="E33" i="51"/>
  <c r="D33" i="51"/>
  <c r="C33" i="51"/>
  <c r="W36" i="51"/>
  <c r="V36" i="51"/>
  <c r="W35" i="51"/>
  <c r="V35" i="51"/>
  <c r="W34" i="51"/>
  <c r="V34" i="51"/>
  <c r="W33" i="51"/>
  <c r="V33" i="51"/>
  <c r="U36" i="51"/>
  <c r="U35" i="51"/>
  <c r="U34" i="51"/>
  <c r="U33" i="51"/>
  <c r="T36" i="51"/>
  <c r="T35" i="51"/>
  <c r="T34" i="51"/>
  <c r="T33" i="51"/>
  <c r="B36" i="51"/>
  <c r="B35" i="51"/>
  <c r="B34" i="51"/>
  <c r="B33" i="51"/>
  <c r="B256" i="51"/>
  <c r="B255" i="51"/>
  <c r="B254" i="51"/>
  <c r="B253" i="51"/>
  <c r="B252" i="51"/>
  <c r="B251" i="51"/>
  <c r="B250" i="51"/>
  <c r="B249" i="51"/>
  <c r="B248" i="51"/>
  <c r="B247" i="51"/>
  <c r="B246" i="51"/>
  <c r="B259" i="51" s="1"/>
  <c r="B245" i="51"/>
  <c r="U257" i="51" s="1"/>
  <c r="B244" i="51"/>
  <c r="B243" i="51"/>
  <c r="B242" i="51"/>
  <c r="B241" i="51"/>
  <c r="B240" i="51"/>
  <c r="B257" i="51" s="1"/>
  <c r="B239" i="51"/>
  <c r="U259" i="51" s="1"/>
  <c r="B238" i="51"/>
  <c r="B237" i="51"/>
  <c r="B236" i="51"/>
  <c r="B235" i="51"/>
  <c r="B234" i="51"/>
  <c r="B233" i="51"/>
  <c r="U260" i="51" s="1"/>
  <c r="B224" i="51"/>
  <c r="B223" i="51"/>
  <c r="B222" i="51"/>
  <c r="B221" i="51"/>
  <c r="B220" i="51"/>
  <c r="B219" i="51"/>
  <c r="B218" i="51"/>
  <c r="B217" i="51"/>
  <c r="B216" i="51"/>
  <c r="B215" i="51"/>
  <c r="B214" i="51"/>
  <c r="B225" i="51" s="1"/>
  <c r="B213" i="51"/>
  <c r="B212" i="51"/>
  <c r="B211" i="51"/>
  <c r="B210" i="51"/>
  <c r="B226" i="51" s="1"/>
  <c r="B209" i="51"/>
  <c r="B208" i="51"/>
  <c r="U225" i="51" s="1"/>
  <c r="B207" i="51"/>
  <c r="U226" i="51" s="1"/>
  <c r="B206" i="51"/>
  <c r="B205" i="51"/>
  <c r="B204" i="51"/>
  <c r="B203" i="51"/>
  <c r="B202" i="51"/>
  <c r="T228" i="51" s="1"/>
  <c r="B201" i="51"/>
  <c r="B228" i="51" s="1"/>
  <c r="B192" i="51"/>
  <c r="B191" i="51"/>
  <c r="B190" i="51"/>
  <c r="B189" i="51"/>
  <c r="B188" i="51"/>
  <c r="B187" i="51"/>
  <c r="B186" i="51"/>
  <c r="B185" i="51"/>
  <c r="B184" i="51"/>
  <c r="B183" i="51"/>
  <c r="B182" i="51"/>
  <c r="B181" i="51"/>
  <c r="B180" i="51"/>
  <c r="B179" i="51"/>
  <c r="B178" i="51"/>
  <c r="U194" i="51" s="1"/>
  <c r="B177" i="51"/>
  <c r="B176" i="51"/>
  <c r="U193" i="51" s="1"/>
  <c r="B175" i="51"/>
  <c r="B194" i="51" s="1"/>
  <c r="B174" i="51"/>
  <c r="B173" i="51"/>
  <c r="B172" i="51"/>
  <c r="B171" i="51"/>
  <c r="B170" i="51"/>
  <c r="B169" i="51"/>
  <c r="B196" i="51" s="1"/>
  <c r="B160" i="51"/>
  <c r="B159" i="51"/>
  <c r="B158" i="51"/>
  <c r="B157" i="51"/>
  <c r="B156" i="51"/>
  <c r="B155" i="51"/>
  <c r="B154" i="51"/>
  <c r="B153" i="51"/>
  <c r="B152" i="51"/>
  <c r="B151" i="51"/>
  <c r="B150" i="51"/>
  <c r="B149" i="51"/>
  <c r="B148" i="51"/>
  <c r="B147" i="51"/>
  <c r="B146" i="51"/>
  <c r="B163" i="51" s="1"/>
  <c r="B145" i="51"/>
  <c r="B144" i="51"/>
  <c r="B161" i="51" s="1"/>
  <c r="B143" i="51"/>
  <c r="U163" i="51" s="1"/>
  <c r="B142" i="51"/>
  <c r="B141" i="51"/>
  <c r="B140" i="51"/>
  <c r="B139" i="51"/>
  <c r="B138" i="51"/>
  <c r="B137" i="51"/>
  <c r="U164" i="51" s="1"/>
  <c r="B128" i="51"/>
  <c r="B127" i="51"/>
  <c r="B126" i="51"/>
  <c r="B125" i="51"/>
  <c r="B124" i="51"/>
  <c r="B123" i="51"/>
  <c r="B122" i="51"/>
  <c r="B121" i="51"/>
  <c r="B120" i="51"/>
  <c r="B119" i="51"/>
  <c r="B118" i="51"/>
  <c r="B117" i="51"/>
  <c r="B116" i="51"/>
  <c r="B115" i="51"/>
  <c r="B114" i="51"/>
  <c r="B131" i="51" s="1"/>
  <c r="B113" i="51"/>
  <c r="B112" i="51"/>
  <c r="U129" i="51" s="1"/>
  <c r="B111" i="51"/>
  <c r="U130" i="51" s="1"/>
  <c r="B110" i="51"/>
  <c r="B109" i="51"/>
  <c r="B108" i="51"/>
  <c r="B107" i="51"/>
  <c r="B106" i="51"/>
  <c r="T132" i="51" s="1"/>
  <c r="B105" i="51"/>
  <c r="U132" i="51" s="1"/>
  <c r="B96" i="51"/>
  <c r="B95" i="51"/>
  <c r="B94" i="51"/>
  <c r="B93" i="51"/>
  <c r="B92" i="51"/>
  <c r="B91" i="51"/>
  <c r="B90" i="51"/>
  <c r="B89" i="51"/>
  <c r="B88" i="51"/>
  <c r="B87" i="51"/>
  <c r="B86" i="51"/>
  <c r="B85" i="51"/>
  <c r="B84" i="51"/>
  <c r="B83" i="51"/>
  <c r="B82" i="51"/>
  <c r="B81" i="51"/>
  <c r="B97" i="51" s="1"/>
  <c r="B80" i="51"/>
  <c r="U97" i="51" s="1"/>
  <c r="B79" i="51"/>
  <c r="B98" i="51" s="1"/>
  <c r="B78" i="51"/>
  <c r="B77" i="51"/>
  <c r="B76" i="51"/>
  <c r="B75" i="51"/>
  <c r="B74" i="51"/>
  <c r="B73" i="51"/>
  <c r="B100" i="51" s="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U65" i="51" s="1"/>
  <c r="B48" i="51"/>
  <c r="B65" i="51" s="1"/>
  <c r="B47" i="51"/>
  <c r="U67" i="51" s="1"/>
  <c r="B46" i="51"/>
  <c r="B45" i="51"/>
  <c r="B44" i="51"/>
  <c r="B43" i="51"/>
  <c r="B68" i="51" s="1"/>
  <c r="B42" i="51"/>
  <c r="B41" i="51"/>
  <c r="U68" i="51" s="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T258" i="52" l="1"/>
  <c r="U258" i="52"/>
  <c r="B260" i="52"/>
  <c r="U257" i="52"/>
  <c r="B259" i="52"/>
  <c r="B258" i="52"/>
  <c r="T260" i="52"/>
  <c r="T259" i="52"/>
  <c r="B227" i="52"/>
  <c r="B226" i="52"/>
  <c r="B225" i="52"/>
  <c r="T228" i="52"/>
  <c r="T227" i="52"/>
  <c r="U227" i="52"/>
  <c r="T226" i="52"/>
  <c r="U226" i="52"/>
  <c r="B193" i="52"/>
  <c r="T196" i="52"/>
  <c r="U196" i="52"/>
  <c r="T195" i="52"/>
  <c r="U195" i="52"/>
  <c r="U194" i="52"/>
  <c r="T193" i="52"/>
  <c r="B195" i="52"/>
  <c r="T162" i="52"/>
  <c r="U162" i="52"/>
  <c r="T161" i="52"/>
  <c r="B164" i="52"/>
  <c r="U161" i="52"/>
  <c r="B162" i="52"/>
  <c r="T164" i="52"/>
  <c r="T163" i="52"/>
  <c r="B131" i="52"/>
  <c r="B130" i="52"/>
  <c r="B129" i="52"/>
  <c r="T132" i="52"/>
  <c r="T131" i="52"/>
  <c r="U131" i="52"/>
  <c r="T130" i="52"/>
  <c r="U130" i="52"/>
  <c r="B97" i="52"/>
  <c r="T100" i="52"/>
  <c r="U100" i="52"/>
  <c r="T99" i="52"/>
  <c r="U99" i="52"/>
  <c r="T98" i="52"/>
  <c r="U98" i="52"/>
  <c r="T97" i="52"/>
  <c r="U97" i="52"/>
  <c r="T66" i="52"/>
  <c r="U66" i="52"/>
  <c r="T65" i="52"/>
  <c r="B68" i="52"/>
  <c r="U65" i="52"/>
  <c r="B67" i="52"/>
  <c r="B66" i="52"/>
  <c r="T67" i="52"/>
  <c r="T258" i="51"/>
  <c r="U258" i="51"/>
  <c r="T257" i="51"/>
  <c r="B260" i="51"/>
  <c r="B258" i="51"/>
  <c r="T260" i="51"/>
  <c r="T259" i="51"/>
  <c r="B227" i="51"/>
  <c r="U228" i="51"/>
  <c r="T227" i="51"/>
  <c r="U227" i="51"/>
  <c r="T226" i="51"/>
  <c r="T225" i="51"/>
  <c r="B193" i="51"/>
  <c r="T196" i="51"/>
  <c r="U196" i="51"/>
  <c r="T195" i="51"/>
  <c r="U195" i="51"/>
  <c r="T194" i="51"/>
  <c r="T193" i="51"/>
  <c r="B195" i="51"/>
  <c r="T162" i="51"/>
  <c r="U162" i="51"/>
  <c r="T161" i="51"/>
  <c r="B164" i="51"/>
  <c r="U161" i="51"/>
  <c r="B162" i="51"/>
  <c r="T164" i="51"/>
  <c r="T163" i="51"/>
  <c r="B130" i="51"/>
  <c r="B129" i="51"/>
  <c r="T131" i="51"/>
  <c r="U131" i="51"/>
  <c r="T130" i="51"/>
  <c r="T129" i="51"/>
  <c r="B132" i="51"/>
  <c r="U100" i="51"/>
  <c r="T99" i="51"/>
  <c r="U99" i="51"/>
  <c r="T98" i="51"/>
  <c r="U98" i="51"/>
  <c r="T97" i="51"/>
  <c r="B99" i="51"/>
  <c r="T66" i="51"/>
  <c r="U66" i="51"/>
  <c r="T65" i="51"/>
  <c r="B67" i="51"/>
  <c r="B66" i="51"/>
  <c r="T68" i="51"/>
  <c r="T67" i="51"/>
  <c r="C7" i="12" l="1"/>
  <c r="C6" i="12"/>
</calcChain>
</file>

<file path=xl/sharedStrings.xml><?xml version="1.0" encoding="utf-8"?>
<sst xmlns="http://schemas.openxmlformats.org/spreadsheetml/2006/main" count="612" uniqueCount="70">
  <si>
    <t>Location</t>
  </si>
  <si>
    <t>Grid Ref:</t>
  </si>
  <si>
    <t>Dates:</t>
  </si>
  <si>
    <t>Direction:</t>
  </si>
  <si>
    <t>5 Day Average Volume:*</t>
  </si>
  <si>
    <t>7 Day Average Volume:**</t>
  </si>
  <si>
    <t>Mean Speed (mph):</t>
  </si>
  <si>
    <t>85th %ile</t>
  </si>
  <si>
    <t>Speed Limit</t>
  </si>
  <si>
    <t>Max Speed Date</t>
  </si>
  <si>
    <t>Max Speed Hr</t>
  </si>
  <si>
    <t>Max Speed (mph)</t>
  </si>
  <si>
    <t>Av. No. Large Veh. †</t>
  </si>
  <si>
    <t>% Large Veh.</t>
  </si>
  <si>
    <t>External influences known to have affected this data (road works, adverse weather etc.):</t>
  </si>
  <si>
    <t>None known</t>
  </si>
  <si>
    <t>*Or average of all data collected on Mondays, Tuesdays, Wednesdays, Thursdays or Fridays.</t>
  </si>
  <si>
    <t>**Or average of all data collected if greater or lesser than 7 days.</t>
  </si>
  <si>
    <t>Please be aware that this data was collected for a specific purpose and therefore may not be suitable for your needs.</t>
  </si>
  <si>
    <t>† Vehicles over 7 metres in length.</t>
  </si>
  <si>
    <t>Speed</t>
  </si>
  <si>
    <t>Direction</t>
  </si>
  <si>
    <t>Time</t>
  </si>
  <si>
    <t>Total</t>
  </si>
  <si>
    <t>0700 - 1900</t>
  </si>
  <si>
    <t>0600 - 2200</t>
  </si>
  <si>
    <t>0600 - 0000</t>
  </si>
  <si>
    <t>0000 - 0000</t>
  </si>
  <si>
    <t>Location:</t>
  </si>
  <si>
    <t>Speed (mph)</t>
  </si>
  <si>
    <t>&lt; 10</t>
  </si>
  <si>
    <t>10 - 15</t>
  </si>
  <si>
    <t>15 - 20</t>
  </si>
  <si>
    <t>20 - 25</t>
  </si>
  <si>
    <t>25 - 30</t>
  </si>
  <si>
    <t>30 - 35</t>
  </si>
  <si>
    <t>35 - 40</t>
  </si>
  <si>
    <t>40 - 45</t>
  </si>
  <si>
    <t>45 - 50</t>
  </si>
  <si>
    <t>50 - 55</t>
  </si>
  <si>
    <t>55 - 60</t>
  </si>
  <si>
    <t>60 - 65</t>
  </si>
  <si>
    <t>65 - 70</t>
  </si>
  <si>
    <t>70 - 75</t>
  </si>
  <si>
    <t>75 - 80</t>
  </si>
  <si>
    <t>80 - 85</t>
  </si>
  <si>
    <t>&gt; 85</t>
  </si>
  <si>
    <t>Average</t>
  </si>
  <si>
    <t>85th</t>
  </si>
  <si>
    <t>%ile</t>
  </si>
  <si>
    <t>&lt; 7</t>
  </si>
  <si>
    <t>&gt; 7</t>
  </si>
  <si>
    <t>Metres</t>
  </si>
  <si>
    <t>Average Day</t>
  </si>
  <si>
    <t>-</t>
  </si>
  <si>
    <t>AM Peak</t>
  </si>
  <si>
    <t>PM Peak</t>
  </si>
  <si>
    <t>Fri</t>
  </si>
  <si>
    <t>Sat</t>
  </si>
  <si>
    <t>Sun</t>
  </si>
  <si>
    <t>Mon</t>
  </si>
  <si>
    <t>Tue</t>
  </si>
  <si>
    <t>Wed</t>
  </si>
  <si>
    <t>Thu</t>
  </si>
  <si>
    <t>5 Day Av</t>
  </si>
  <si>
    <t>7 Day Av</t>
  </si>
  <si>
    <t>B5256 Sandy Lane, West of Water Street at LC8, Brindle</t>
  </si>
  <si>
    <t>08/12/2023-14/12/2023</t>
  </si>
  <si>
    <t>Eastbound</t>
  </si>
  <si>
    <t>Westbound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</si>
</sst>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0" xfId="0" applyFont="1"/>
    <xf numFmtId="1" fontId="4" fillId="0" borderId="1" xfId="0" quotePrefix="1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4" fontId="4" fillId="0" borderId="0" xfId="0" applyNumberFormat="1" applyFont="1"/>
    <xf numFmtId="0" fontId="3" fillId="0" borderId="0" xfId="0" applyFont="1"/>
    <xf numFmtId="1" fontId="4" fillId="0" borderId="0" xfId="0" applyNumberFormat="1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0" fontId="4" fillId="0" borderId="0" xfId="0" applyNumberFormat="1" applyFont="1"/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4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 and 7 Day Averages Eastbound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Volume!$I$6</c:f>
              <c:strCache>
                <c:ptCount val="1"/>
                <c:pt idx="0">
                  <c:v>5 Day Av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Volume!$I$7:$I$31</c:f>
              <c:numCache>
                <c:formatCode>0</c:formatCode>
                <c:ptCount val="25"/>
                <c:pt idx="1">
                  <c:v>2.2000000000000002</c:v>
                </c:pt>
                <c:pt idx="2">
                  <c:v>2.6</c:v>
                </c:pt>
                <c:pt idx="3">
                  <c:v>1.4</c:v>
                </c:pt>
                <c:pt idx="4">
                  <c:v>0.4</c:v>
                </c:pt>
                <c:pt idx="5">
                  <c:v>2.2000000000000002</c:v>
                </c:pt>
                <c:pt idx="6">
                  <c:v>9.4</c:v>
                </c:pt>
                <c:pt idx="7">
                  <c:v>20</c:v>
                </c:pt>
                <c:pt idx="8">
                  <c:v>122</c:v>
                </c:pt>
                <c:pt idx="9">
                  <c:v>160.80000000000001</c:v>
                </c:pt>
                <c:pt idx="10">
                  <c:v>90.6</c:v>
                </c:pt>
                <c:pt idx="11">
                  <c:v>81</c:v>
                </c:pt>
                <c:pt idx="12">
                  <c:v>97.4</c:v>
                </c:pt>
                <c:pt idx="13">
                  <c:v>101.2</c:v>
                </c:pt>
                <c:pt idx="14">
                  <c:v>89.2</c:v>
                </c:pt>
                <c:pt idx="15">
                  <c:v>104.6</c:v>
                </c:pt>
                <c:pt idx="16">
                  <c:v>139.19999999999999</c:v>
                </c:pt>
                <c:pt idx="17">
                  <c:v>134.4</c:v>
                </c:pt>
                <c:pt idx="18">
                  <c:v>128.6</c:v>
                </c:pt>
                <c:pt idx="19">
                  <c:v>80.2</c:v>
                </c:pt>
                <c:pt idx="20">
                  <c:v>62.8</c:v>
                </c:pt>
                <c:pt idx="21">
                  <c:v>38.799999999999997</c:v>
                </c:pt>
                <c:pt idx="22">
                  <c:v>33.799999999999997</c:v>
                </c:pt>
                <c:pt idx="23">
                  <c:v>33.6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B-4472-870B-9ECB8A16B9E7}"/>
            </c:ext>
          </c:extLst>
        </c:ser>
        <c:ser>
          <c:idx val="1"/>
          <c:order val="1"/>
          <c:tx>
            <c:strRef>
              <c:f>Volume!$J$6</c:f>
              <c:strCache>
                <c:ptCount val="1"/>
                <c:pt idx="0">
                  <c:v>7 Day Av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Volume!$A$8:$A$31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Volume!$J$7:$J$31</c:f>
              <c:numCache>
                <c:formatCode>0</c:formatCode>
                <c:ptCount val="25"/>
                <c:pt idx="1">
                  <c:v>2.5714285714285716</c:v>
                </c:pt>
                <c:pt idx="2">
                  <c:v>3.4285714285714284</c:v>
                </c:pt>
                <c:pt idx="3">
                  <c:v>2</c:v>
                </c:pt>
                <c:pt idx="4">
                  <c:v>0.8571428571428571</c:v>
                </c:pt>
                <c:pt idx="5">
                  <c:v>2.1428571428571428</c:v>
                </c:pt>
                <c:pt idx="6">
                  <c:v>7.4285714285714288</c:v>
                </c:pt>
                <c:pt idx="7">
                  <c:v>16.428571428571427</c:v>
                </c:pt>
                <c:pt idx="8">
                  <c:v>91.142857142857139</c:v>
                </c:pt>
                <c:pt idx="9">
                  <c:v>125</c:v>
                </c:pt>
                <c:pt idx="10">
                  <c:v>81.142857142857139</c:v>
                </c:pt>
                <c:pt idx="11">
                  <c:v>81.285714285714292</c:v>
                </c:pt>
                <c:pt idx="12">
                  <c:v>106</c:v>
                </c:pt>
                <c:pt idx="13">
                  <c:v>104.28571428571429</c:v>
                </c:pt>
                <c:pt idx="14">
                  <c:v>97.571428571428569</c:v>
                </c:pt>
                <c:pt idx="15">
                  <c:v>108.42857142857143</c:v>
                </c:pt>
                <c:pt idx="16">
                  <c:v>128.42857142857142</c:v>
                </c:pt>
                <c:pt idx="17">
                  <c:v>121.14285714285714</c:v>
                </c:pt>
                <c:pt idx="18">
                  <c:v>111.42857142857143</c:v>
                </c:pt>
                <c:pt idx="19">
                  <c:v>70.714285714285708</c:v>
                </c:pt>
                <c:pt idx="20">
                  <c:v>54.714285714285715</c:v>
                </c:pt>
                <c:pt idx="21">
                  <c:v>36</c:v>
                </c:pt>
                <c:pt idx="22">
                  <c:v>33.285714285714285</c:v>
                </c:pt>
                <c:pt idx="23">
                  <c:v>30.142857142857142</c:v>
                </c:pt>
                <c:pt idx="24">
                  <c:v>21.857142857142858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B-4472-870B-9ECB8A16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548384"/>
        <c:axId val="278909520"/>
      </c:lineChart>
      <c:catAx>
        <c:axId val="27454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Period (Hrs)</a:t>
                </a:r>
              </a:p>
            </c:rich>
          </c:tx>
          <c:overlay val="0"/>
        </c:title>
        <c:numFmt formatCode="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8909520"/>
        <c:crosses val="autoZero"/>
        <c:auto val="1"/>
        <c:lblAlgn val="ctr"/>
        <c:lblOffset val="100"/>
        <c:noMultiLvlLbl val="0"/>
      </c:catAx>
      <c:valAx>
        <c:axId val="27890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Vehicles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74548384"/>
        <c:crosses val="autoZero"/>
        <c:crossBetween val="between"/>
      </c:valAx>
      <c:spPr>
        <a:solidFill>
          <a:srgbClr val="C0C0C0"/>
        </a:solidFill>
      </c:spPr>
    </c:plotArea>
    <c:legend>
      <c:legendPos val="r"/>
      <c:overlay val="0"/>
      <c:spPr>
        <a:solidFill>
          <a:srgbClr val="C0C0C0"/>
        </a:solidFill>
        <a:effectLst/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 and 7 Day Averages Westbound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Volume!$I$48</c:f>
              <c:strCache>
                <c:ptCount val="1"/>
                <c:pt idx="0">
                  <c:v>5 Day Av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Volume!$I$49:$I$73</c:f>
              <c:numCache>
                <c:formatCode>0</c:formatCode>
                <c:ptCount val="25"/>
                <c:pt idx="1">
                  <c:v>5.6</c:v>
                </c:pt>
                <c:pt idx="2">
                  <c:v>2.6</c:v>
                </c:pt>
                <c:pt idx="3">
                  <c:v>1.2</c:v>
                </c:pt>
                <c:pt idx="4">
                  <c:v>0.6</c:v>
                </c:pt>
                <c:pt idx="5">
                  <c:v>0.8</c:v>
                </c:pt>
                <c:pt idx="6">
                  <c:v>5.4</c:v>
                </c:pt>
                <c:pt idx="7">
                  <c:v>15.2</c:v>
                </c:pt>
                <c:pt idx="8">
                  <c:v>59.4</c:v>
                </c:pt>
                <c:pt idx="9">
                  <c:v>69.599999999999994</c:v>
                </c:pt>
                <c:pt idx="10">
                  <c:v>61.6</c:v>
                </c:pt>
                <c:pt idx="11">
                  <c:v>56.8</c:v>
                </c:pt>
                <c:pt idx="12">
                  <c:v>68.2</c:v>
                </c:pt>
                <c:pt idx="13">
                  <c:v>59</c:v>
                </c:pt>
                <c:pt idx="14">
                  <c:v>60</c:v>
                </c:pt>
                <c:pt idx="15">
                  <c:v>70.599999999999994</c:v>
                </c:pt>
                <c:pt idx="16">
                  <c:v>71.8</c:v>
                </c:pt>
                <c:pt idx="17">
                  <c:v>93.2</c:v>
                </c:pt>
                <c:pt idx="18">
                  <c:v>83.6</c:v>
                </c:pt>
                <c:pt idx="19">
                  <c:v>53</c:v>
                </c:pt>
                <c:pt idx="20">
                  <c:v>37.200000000000003</c:v>
                </c:pt>
                <c:pt idx="21">
                  <c:v>26</c:v>
                </c:pt>
                <c:pt idx="22">
                  <c:v>23.4</c:v>
                </c:pt>
                <c:pt idx="23">
                  <c:v>26.8</c:v>
                </c:pt>
                <c:pt idx="2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3-4291-A6AE-410D6242B3E1}"/>
            </c:ext>
          </c:extLst>
        </c:ser>
        <c:ser>
          <c:idx val="1"/>
          <c:order val="1"/>
          <c:tx>
            <c:strRef>
              <c:f>Volume!$J$48</c:f>
              <c:strCache>
                <c:ptCount val="1"/>
                <c:pt idx="0">
                  <c:v>7 Day Av</c:v>
                </c:pt>
              </c:strCache>
            </c:strRef>
          </c:tx>
          <c:spPr>
            <a:ln w="381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Volume!$A$8:$A$31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0.91666666666666663</c:v>
                </c:pt>
                <c:pt idx="23">
                  <c:v>0.95833333333333337</c:v>
                </c:pt>
              </c:numCache>
            </c:numRef>
          </c:cat>
          <c:val>
            <c:numRef>
              <c:f>Volume!$J$49:$J$73</c:f>
              <c:numCache>
                <c:formatCode>0</c:formatCode>
                <c:ptCount val="25"/>
                <c:pt idx="1">
                  <c:v>4.5714285714285712</c:v>
                </c:pt>
                <c:pt idx="2">
                  <c:v>2.1428571428571428</c:v>
                </c:pt>
                <c:pt idx="3">
                  <c:v>1.1428571428571428</c:v>
                </c:pt>
                <c:pt idx="4">
                  <c:v>0.8571428571428571</c:v>
                </c:pt>
                <c:pt idx="5">
                  <c:v>1.2857142857142858</c:v>
                </c:pt>
                <c:pt idx="6">
                  <c:v>4.2857142857142856</c:v>
                </c:pt>
                <c:pt idx="7">
                  <c:v>12.428571428571429</c:v>
                </c:pt>
                <c:pt idx="8">
                  <c:v>45</c:v>
                </c:pt>
                <c:pt idx="9">
                  <c:v>56.142857142857146</c:v>
                </c:pt>
                <c:pt idx="10">
                  <c:v>54.285714285714285</c:v>
                </c:pt>
                <c:pt idx="11">
                  <c:v>56.714285714285715</c:v>
                </c:pt>
                <c:pt idx="12">
                  <c:v>69.285714285714292</c:v>
                </c:pt>
                <c:pt idx="13">
                  <c:v>63.857142857142854</c:v>
                </c:pt>
                <c:pt idx="14">
                  <c:v>61.142857142857146</c:v>
                </c:pt>
                <c:pt idx="15">
                  <c:v>73.428571428571431</c:v>
                </c:pt>
                <c:pt idx="16">
                  <c:v>74.285714285714292</c:v>
                </c:pt>
                <c:pt idx="17">
                  <c:v>86.142857142857139</c:v>
                </c:pt>
                <c:pt idx="18">
                  <c:v>73.857142857142861</c:v>
                </c:pt>
                <c:pt idx="19">
                  <c:v>45.285714285714285</c:v>
                </c:pt>
                <c:pt idx="20">
                  <c:v>31.571428571428573</c:v>
                </c:pt>
                <c:pt idx="21">
                  <c:v>21.714285714285715</c:v>
                </c:pt>
                <c:pt idx="22">
                  <c:v>19</c:v>
                </c:pt>
                <c:pt idx="23">
                  <c:v>21.428571428571427</c:v>
                </c:pt>
                <c:pt idx="24">
                  <c:v>9.8571428571428577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3-4291-A6AE-410D6242B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708992"/>
        <c:axId val="331312096"/>
      </c:lineChart>
      <c:catAx>
        <c:axId val="3227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Period (Hrs)</a:t>
                </a:r>
              </a:p>
            </c:rich>
          </c:tx>
          <c:overlay val="0"/>
        </c:title>
        <c:numFmt formatCode="hh: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31312096"/>
        <c:crosses val="autoZero"/>
        <c:auto val="1"/>
        <c:lblAlgn val="ctr"/>
        <c:lblOffset val="100"/>
        <c:noMultiLvlLbl val="0"/>
      </c:catAx>
      <c:valAx>
        <c:axId val="331312096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Vehicles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22708992"/>
        <c:crosses val="autoZero"/>
        <c:crossBetween val="between"/>
      </c:valAx>
      <c:spPr>
        <a:solidFill>
          <a:srgbClr val="C0C0C0"/>
        </a:solidFill>
      </c:spPr>
    </c:plotArea>
    <c:legend>
      <c:legendPos val="r"/>
      <c:overlay val="0"/>
      <c:spPr>
        <a:solidFill>
          <a:srgbClr val="C0C0C0"/>
        </a:solidFill>
        <a:effectLst/>
      </c:sp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29</xdr:row>
      <xdr:rowOff>25399</xdr:rowOff>
    </xdr:from>
    <xdr:to>
      <xdr:col>4</xdr:col>
      <xdr:colOff>50799</xdr:colOff>
      <xdr:row>64</xdr:row>
      <xdr:rowOff>6349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C4C91-869D-7E15-3346-1EEC8E15A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177799</xdr:colOff>
      <xdr:row>29</xdr:row>
      <xdr:rowOff>25399</xdr:rowOff>
    </xdr:from>
    <xdr:to>
      <xdr:col>11</xdr:col>
      <xdr:colOff>1260474</xdr:colOff>
      <xdr:row>64</xdr:row>
      <xdr:rowOff>6349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B0CB7C-4F92-1E78-E538-06D35DE8B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62"/>
  <sheetViews>
    <sheetView tabSelected="1" zoomScale="80" zoomScaleNormal="80" workbookViewId="0"/>
  </sheetViews>
  <sheetFormatPr defaultRowHeight="12.75" x14ac:dyDescent="0.2"/>
  <cols>
    <col min="1" max="1" width="75.42578125" bestFit="1" customWidth="1"/>
    <col min="2" max="3" width="16.7109375" customWidth="1"/>
    <col min="4" max="4" width="26.5703125" bestFit="1" customWidth="1"/>
    <col min="5" max="6" width="21" bestFit="1" customWidth="1"/>
    <col min="7" max="7" width="23.140625" customWidth="1"/>
    <col min="8" max="8" width="8.7109375" bestFit="1" customWidth="1"/>
    <col min="9" max="9" width="14.5703125" customWidth="1"/>
    <col min="10" max="10" width="17.28515625" customWidth="1"/>
    <col min="11" max="11" width="13.28515625" customWidth="1"/>
    <col min="12" max="12" width="26.85546875" bestFit="1" customWidth="1"/>
  </cols>
  <sheetData>
    <row r="1" spans="1:13" s="1" customFormat="1" ht="12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3" s="1" customFormat="1" ht="12" x14ac:dyDescent="0.2">
      <c r="A2" s="24" t="str">
        <f>Volume!B1</f>
        <v>B5256 Sandy Lane, West of Water Street at LC8, Brindle</v>
      </c>
      <c r="B2" s="16">
        <f>Volume!B2</f>
        <v>359881</v>
      </c>
      <c r="C2" s="24" t="str">
        <f>Volume!B3</f>
        <v>08/12/2023-14/12/2023</v>
      </c>
      <c r="D2" s="16" t="str">
        <f>Volume!B4</f>
        <v>Eastbound</v>
      </c>
      <c r="E2" s="2">
        <v>1563.3999999999999</v>
      </c>
      <c r="F2" s="2">
        <v>1437.4285714285713</v>
      </c>
      <c r="G2" s="2">
        <f>'Speed &amp; Length EB'!$T$36</f>
        <v>29.373220381304861</v>
      </c>
      <c r="H2" s="2">
        <f>'Speed &amp; Length EB'!$U$36</f>
        <v>34.252188447672033</v>
      </c>
      <c r="I2" s="25">
        <v>30</v>
      </c>
      <c r="J2" s="19">
        <v>45268</v>
      </c>
      <c r="K2" s="3">
        <v>0.41666666666666663</v>
      </c>
      <c r="L2" s="4">
        <v>69.59357353</v>
      </c>
    </row>
    <row r="3" spans="1:13" s="1" customFormat="1" ht="12" x14ac:dyDescent="0.2">
      <c r="A3" s="24"/>
      <c r="B3" s="16">
        <f>Volume!C2</f>
        <v>424268</v>
      </c>
      <c r="C3" s="24"/>
      <c r="D3" s="16" t="str">
        <f>Volume!B46</f>
        <v>Westbound</v>
      </c>
      <c r="E3" s="2">
        <v>963.8</v>
      </c>
      <c r="F3" s="2">
        <v>889.71428571428578</v>
      </c>
      <c r="G3" s="2">
        <f>'Speed &amp; Length WB'!$T$36</f>
        <v>29.659399895001272</v>
      </c>
      <c r="H3" s="2">
        <f>'Speed &amp; Length WB'!$U$36</f>
        <v>34.501246343376678</v>
      </c>
      <c r="I3" s="26"/>
      <c r="J3" s="19">
        <v>45271</v>
      </c>
      <c r="K3" s="3">
        <v>0.91666666666666663</v>
      </c>
      <c r="L3" s="4">
        <v>59.030263259999998</v>
      </c>
    </row>
    <row r="4" spans="1:13" s="1" customFormat="1" ht="12" x14ac:dyDescent="0.2">
      <c r="A4" s="5"/>
      <c r="B4" s="5"/>
      <c r="C4" s="5"/>
      <c r="D4" s="5"/>
      <c r="E4" s="5"/>
      <c r="F4" s="5"/>
      <c r="G4" s="5"/>
      <c r="H4" s="5"/>
      <c r="I4" s="5"/>
      <c r="J4" s="6"/>
      <c r="K4" s="7"/>
      <c r="L4" s="6"/>
    </row>
    <row r="5" spans="1:13" s="1" customFormat="1" ht="12" x14ac:dyDescent="0.2">
      <c r="A5" s="18" t="s">
        <v>3</v>
      </c>
      <c r="B5" s="18" t="s">
        <v>12</v>
      </c>
      <c r="C5" s="18" t="s">
        <v>13</v>
      </c>
      <c r="D5" s="5"/>
      <c r="E5" s="5"/>
      <c r="F5" s="5"/>
      <c r="G5" s="5"/>
      <c r="H5" s="5"/>
      <c r="I5" s="6"/>
      <c r="J5" s="8"/>
      <c r="K5" s="8"/>
      <c r="L5" s="8"/>
    </row>
    <row r="6" spans="1:13" s="1" customFormat="1" ht="12" x14ac:dyDescent="0.2">
      <c r="A6" s="9" t="str">
        <f>Volume!B4</f>
        <v>Eastbound</v>
      </c>
      <c r="B6" s="2">
        <f>'Speed &amp; Length EB'!$W$36</f>
        <v>89.857142857142847</v>
      </c>
      <c r="C6" s="10">
        <f>B6/F2</f>
        <v>6.2512422977539256E-2</v>
      </c>
      <c r="D6" s="5"/>
      <c r="E6" s="5"/>
      <c r="F6" s="5"/>
      <c r="G6" s="5"/>
      <c r="H6" s="5"/>
      <c r="I6" s="6"/>
      <c r="J6" s="8"/>
      <c r="K6" s="11"/>
      <c r="L6" s="11"/>
    </row>
    <row r="7" spans="1:13" s="1" customFormat="1" ht="12" x14ac:dyDescent="0.2">
      <c r="A7" s="9" t="str">
        <f>Volume!B46</f>
        <v>Westbound</v>
      </c>
      <c r="B7" s="2">
        <f>'Speed &amp; Length WB'!$W$36</f>
        <v>72.285714285714292</v>
      </c>
      <c r="C7" s="10">
        <f>B7/F3</f>
        <v>8.1245985870263326E-2</v>
      </c>
      <c r="D7" s="5"/>
      <c r="E7" s="5"/>
      <c r="F7" s="5"/>
      <c r="G7" s="5"/>
      <c r="H7" s="5"/>
      <c r="I7" s="6"/>
      <c r="J7" s="8"/>
      <c r="K7" s="11"/>
      <c r="L7" s="11"/>
    </row>
    <row r="8" spans="1:13" s="1" customFormat="1" ht="12" x14ac:dyDescent="0.2">
      <c r="A8" s="5"/>
      <c r="B8" s="5"/>
      <c r="C8" s="5"/>
      <c r="D8" s="5"/>
      <c r="E8" s="5"/>
      <c r="F8" s="5"/>
      <c r="G8" s="5"/>
      <c r="H8" s="5"/>
      <c r="I8" s="5"/>
      <c r="J8" s="6"/>
      <c r="K8" s="8"/>
      <c r="L8" s="11"/>
      <c r="M8" s="12"/>
    </row>
    <row r="9" spans="1:13" s="1" customFormat="1" ht="12" x14ac:dyDescent="0.2">
      <c r="A9" s="18" t="s">
        <v>14</v>
      </c>
      <c r="B9" s="27" t="s">
        <v>15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12"/>
    </row>
    <row r="10" spans="1:13" s="1" customFormat="1" ht="12" x14ac:dyDescent="0.2">
      <c r="A10" s="8"/>
      <c r="B10" s="8"/>
      <c r="C10" s="8"/>
      <c r="D10" s="8"/>
      <c r="E10" s="8"/>
      <c r="F10" s="8"/>
      <c r="G10" s="8"/>
      <c r="H10" s="8"/>
      <c r="I10" s="8"/>
      <c r="J10" s="13"/>
      <c r="L10" s="12"/>
      <c r="M10" s="12"/>
    </row>
    <row r="11" spans="1:13" s="1" customFormat="1" ht="12" x14ac:dyDescent="0.2">
      <c r="A11" s="14" t="s">
        <v>16</v>
      </c>
      <c r="B11" s="8"/>
      <c r="C11" s="8"/>
      <c r="D11" s="8"/>
      <c r="E11" s="15"/>
      <c r="F11" s="15"/>
      <c r="G11" s="8"/>
      <c r="H11" s="8"/>
      <c r="I11" s="8"/>
      <c r="J11" s="13"/>
      <c r="L11" s="12"/>
      <c r="M11" s="12"/>
    </row>
    <row r="12" spans="1:13" s="1" customFormat="1" ht="12" x14ac:dyDescent="0.2">
      <c r="A12" s="14" t="s">
        <v>17</v>
      </c>
      <c r="B12" s="8"/>
      <c r="C12" s="8"/>
      <c r="D12" s="8"/>
      <c r="E12" s="15"/>
      <c r="F12" s="15"/>
      <c r="G12" s="8"/>
      <c r="H12" s="8"/>
      <c r="I12" s="8"/>
      <c r="J12" s="13"/>
      <c r="L12" s="12"/>
      <c r="M12" s="12"/>
    </row>
    <row r="13" spans="1:13" s="1" customFormat="1" ht="12" x14ac:dyDescent="0.2">
      <c r="A13" s="14" t="s">
        <v>19</v>
      </c>
      <c r="J13" s="13"/>
      <c r="L13" s="12"/>
      <c r="M13" s="12"/>
    </row>
    <row r="14" spans="1:13" s="1" customFormat="1" ht="12" x14ac:dyDescent="0.2">
      <c r="A14" s="14"/>
      <c r="J14" s="13"/>
      <c r="L14" s="12"/>
      <c r="M14" s="12"/>
    </row>
    <row r="15" spans="1:13" s="1" customFormat="1" ht="12" x14ac:dyDescent="0.2">
      <c r="J15" s="13"/>
      <c r="L15" s="12"/>
      <c r="M15" s="12"/>
    </row>
    <row r="16" spans="1:13" s="1" customFormat="1" ht="12" x14ac:dyDescent="0.2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2"/>
    </row>
    <row r="17" s="1" customFormat="1" ht="12" x14ac:dyDescent="0.2"/>
    <row r="18" s="1" customFormat="1" ht="12" x14ac:dyDescent="0.2"/>
    <row r="19" s="1" customFormat="1" ht="12" x14ac:dyDescent="0.2"/>
    <row r="20" s="1" customFormat="1" ht="12" x14ac:dyDescent="0.2"/>
    <row r="21" s="1" customFormat="1" ht="12" x14ac:dyDescent="0.2"/>
    <row r="22" s="1" customFormat="1" ht="12" x14ac:dyDescent="0.2"/>
    <row r="23" s="1" customFormat="1" ht="12" x14ac:dyDescent="0.2"/>
    <row r="24" s="1" customFormat="1" ht="12" x14ac:dyDescent="0.2"/>
    <row r="25" s="1" customFormat="1" ht="12" x14ac:dyDescent="0.2"/>
    <row r="26" s="1" customFormat="1" ht="12" x14ac:dyDescent="0.2"/>
    <row r="27" s="1" customFormat="1" ht="12" x14ac:dyDescent="0.2"/>
    <row r="28" s="1" customFormat="1" ht="12" x14ac:dyDescent="0.2"/>
    <row r="29" s="1" customFormat="1" ht="12" x14ac:dyDescent="0.2"/>
    <row r="30" s="1" customFormat="1" ht="12" x14ac:dyDescent="0.2"/>
    <row r="31" s="1" customFormat="1" ht="12" x14ac:dyDescent="0.2"/>
    <row r="32" s="1" customFormat="1" ht="12" x14ac:dyDescent="0.2"/>
    <row r="33" s="1" customFormat="1" ht="12" x14ac:dyDescent="0.2"/>
    <row r="34" s="1" customFormat="1" ht="12" x14ac:dyDescent="0.2"/>
    <row r="35" s="1" customFormat="1" ht="12" x14ac:dyDescent="0.2"/>
    <row r="36" s="1" customFormat="1" ht="12" x14ac:dyDescent="0.2"/>
    <row r="37" s="1" customFormat="1" ht="12" x14ac:dyDescent="0.2"/>
    <row r="38" s="1" customFormat="1" ht="12" x14ac:dyDescent="0.2"/>
    <row r="39" s="1" customFormat="1" ht="12" x14ac:dyDescent="0.2"/>
    <row r="40" s="1" customFormat="1" ht="12" x14ac:dyDescent="0.2"/>
    <row r="41" s="1" customFormat="1" ht="12" x14ac:dyDescent="0.2"/>
    <row r="42" s="1" customFormat="1" ht="12" x14ac:dyDescent="0.2"/>
    <row r="43" s="1" customFormat="1" ht="12" x14ac:dyDescent="0.2"/>
    <row r="44" s="1" customFormat="1" ht="12" x14ac:dyDescent="0.2"/>
    <row r="45" s="1" customFormat="1" ht="12" x14ac:dyDescent="0.2"/>
    <row r="46" s="1" customFormat="1" ht="12" x14ac:dyDescent="0.2"/>
    <row r="47" s="1" customFormat="1" ht="12" x14ac:dyDescent="0.2"/>
    <row r="48" s="1" customFormat="1" ht="12" x14ac:dyDescent="0.2"/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  <row r="59" s="1" customFormat="1" ht="12" x14ac:dyDescent="0.2"/>
    <row r="60" s="1" customFormat="1" ht="12" x14ac:dyDescent="0.2"/>
    <row r="61" s="1" customFormat="1" ht="12" x14ac:dyDescent="0.2"/>
    <row r="62" s="1" customFormat="1" ht="12" x14ac:dyDescent="0.2"/>
  </sheetData>
  <mergeCells count="5">
    <mergeCell ref="A2:A3"/>
    <mergeCell ref="I2:I3"/>
    <mergeCell ref="B9:L9"/>
    <mergeCell ref="A16:L16"/>
    <mergeCell ref="C2:C3"/>
  </mergeCells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J83"/>
  <sheetViews>
    <sheetView zoomScale="80" zoomScaleNormal="80" workbookViewId="0"/>
  </sheetViews>
  <sheetFormatPr defaultRowHeight="12" x14ac:dyDescent="0.2"/>
  <cols>
    <col min="1" max="1" width="9.140625" style="1"/>
    <col min="2" max="2" width="11.140625" style="1" bestFit="1" customWidth="1"/>
    <col min="3" max="3" width="10.42578125" style="1" customWidth="1"/>
    <col min="4" max="4" width="10.85546875" style="1" bestFit="1" customWidth="1"/>
    <col min="5" max="5" width="10.42578125" style="1" bestFit="1" customWidth="1"/>
    <col min="6" max="8" width="10.85546875" style="1" bestFit="1" customWidth="1"/>
    <col min="9" max="16384" width="9.140625" style="1"/>
  </cols>
  <sheetData>
    <row r="1" spans="1:10" x14ac:dyDescent="0.2">
      <c r="A1" s="20" t="s">
        <v>28</v>
      </c>
      <c r="B1" s="20" t="s">
        <v>66</v>
      </c>
      <c r="C1" s="20"/>
    </row>
    <row r="2" spans="1:10" x14ac:dyDescent="0.2">
      <c r="A2" s="20" t="s">
        <v>1</v>
      </c>
      <c r="B2" s="20">
        <v>359881</v>
      </c>
      <c r="C2" s="20">
        <v>424268</v>
      </c>
    </row>
    <row r="3" spans="1:10" x14ac:dyDescent="0.2">
      <c r="A3" s="20" t="s">
        <v>2</v>
      </c>
      <c r="B3" s="20" t="s">
        <v>67</v>
      </c>
      <c r="C3" s="20"/>
    </row>
    <row r="4" spans="1:10" x14ac:dyDescent="0.2">
      <c r="A4" s="20" t="s">
        <v>21</v>
      </c>
      <c r="B4" s="20" t="s">
        <v>68</v>
      </c>
      <c r="C4" s="20"/>
    </row>
    <row r="6" spans="1:10" x14ac:dyDescent="0.2">
      <c r="A6" s="15"/>
      <c r="B6" s="4" t="s">
        <v>57</v>
      </c>
      <c r="C6" s="4" t="s">
        <v>58</v>
      </c>
      <c r="D6" s="4" t="s">
        <v>59</v>
      </c>
      <c r="E6" s="4" t="s">
        <v>60</v>
      </c>
      <c r="F6" s="4" t="s">
        <v>61</v>
      </c>
      <c r="G6" s="4" t="s">
        <v>62</v>
      </c>
      <c r="H6" s="4" t="s">
        <v>63</v>
      </c>
      <c r="I6" s="30" t="s">
        <v>64</v>
      </c>
      <c r="J6" s="30" t="s">
        <v>65</v>
      </c>
    </row>
    <row r="7" spans="1:10" s="13" customFormat="1" x14ac:dyDescent="0.2">
      <c r="A7" s="19" t="s">
        <v>22</v>
      </c>
      <c r="B7" s="19">
        <v>45268</v>
      </c>
      <c r="C7" s="19">
        <v>45269</v>
      </c>
      <c r="D7" s="19">
        <v>45270</v>
      </c>
      <c r="E7" s="19">
        <v>45271</v>
      </c>
      <c r="F7" s="19">
        <v>45272</v>
      </c>
      <c r="G7" s="19">
        <v>45273</v>
      </c>
      <c r="H7" s="19">
        <v>45274</v>
      </c>
      <c r="I7" s="26"/>
      <c r="J7" s="26"/>
    </row>
    <row r="8" spans="1:10" x14ac:dyDescent="0.2">
      <c r="A8" s="3">
        <v>0</v>
      </c>
      <c r="B8" s="4">
        <v>4</v>
      </c>
      <c r="C8" s="4">
        <v>2</v>
      </c>
      <c r="D8" s="4">
        <v>5</v>
      </c>
      <c r="E8" s="4">
        <v>1</v>
      </c>
      <c r="F8" s="4">
        <v>2</v>
      </c>
      <c r="G8" s="4">
        <v>2</v>
      </c>
      <c r="H8" s="4">
        <v>2</v>
      </c>
      <c r="I8" s="4">
        <v>2.2000000000000002</v>
      </c>
      <c r="J8" s="4">
        <v>2.5714285714285716</v>
      </c>
    </row>
    <row r="9" spans="1:10" x14ac:dyDescent="0.2">
      <c r="A9" s="3">
        <v>4.1666666666666664E-2</v>
      </c>
      <c r="B9" s="4">
        <v>6</v>
      </c>
      <c r="C9" s="4">
        <v>6</v>
      </c>
      <c r="D9" s="4">
        <v>5</v>
      </c>
      <c r="E9" s="4">
        <v>1</v>
      </c>
      <c r="F9" s="4">
        <v>1</v>
      </c>
      <c r="G9" s="4">
        <v>3</v>
      </c>
      <c r="H9" s="4">
        <v>2</v>
      </c>
      <c r="I9" s="4">
        <v>2.6</v>
      </c>
      <c r="J9" s="4">
        <v>3.4285714285714284</v>
      </c>
    </row>
    <row r="10" spans="1:10" x14ac:dyDescent="0.2">
      <c r="A10" s="3">
        <v>8.3333333333333329E-2</v>
      </c>
      <c r="B10" s="4">
        <v>1</v>
      </c>
      <c r="C10" s="4">
        <v>1</v>
      </c>
      <c r="D10" s="4">
        <v>6</v>
      </c>
      <c r="E10" s="4">
        <v>0</v>
      </c>
      <c r="F10" s="4">
        <v>3</v>
      </c>
      <c r="G10" s="4">
        <v>1</v>
      </c>
      <c r="H10" s="4">
        <v>2</v>
      </c>
      <c r="I10" s="4">
        <v>1.4</v>
      </c>
      <c r="J10" s="4">
        <v>2</v>
      </c>
    </row>
    <row r="11" spans="1:10" x14ac:dyDescent="0.2">
      <c r="A11" s="3">
        <v>0.125</v>
      </c>
      <c r="B11" s="4">
        <v>0</v>
      </c>
      <c r="C11" s="4">
        <v>3</v>
      </c>
      <c r="D11" s="4">
        <v>1</v>
      </c>
      <c r="E11" s="4">
        <v>0</v>
      </c>
      <c r="F11" s="4">
        <v>0</v>
      </c>
      <c r="G11" s="4">
        <v>1</v>
      </c>
      <c r="H11" s="4">
        <v>1</v>
      </c>
      <c r="I11" s="4">
        <v>0.4</v>
      </c>
      <c r="J11" s="4">
        <v>0.8571428571428571</v>
      </c>
    </row>
    <row r="12" spans="1:10" x14ac:dyDescent="0.2">
      <c r="A12" s="3">
        <v>0.16666666666666666</v>
      </c>
      <c r="B12" s="4">
        <v>4</v>
      </c>
      <c r="C12" s="4">
        <v>3</v>
      </c>
      <c r="D12" s="4">
        <v>1</v>
      </c>
      <c r="E12" s="4">
        <v>1</v>
      </c>
      <c r="F12" s="4">
        <v>3</v>
      </c>
      <c r="G12" s="4">
        <v>1</v>
      </c>
      <c r="H12" s="4">
        <v>2</v>
      </c>
      <c r="I12" s="4">
        <v>2.2000000000000002</v>
      </c>
      <c r="J12" s="4">
        <v>2.1428571428571428</v>
      </c>
    </row>
    <row r="13" spans="1:10" x14ac:dyDescent="0.2">
      <c r="A13" s="3">
        <v>0.20833333333333334</v>
      </c>
      <c r="B13" s="4">
        <v>8</v>
      </c>
      <c r="C13" s="4">
        <v>3</v>
      </c>
      <c r="D13" s="4">
        <v>2</v>
      </c>
      <c r="E13" s="4">
        <v>9</v>
      </c>
      <c r="F13" s="4">
        <v>11</v>
      </c>
      <c r="G13" s="4">
        <v>9</v>
      </c>
      <c r="H13" s="4">
        <v>10</v>
      </c>
      <c r="I13" s="4">
        <v>9.4</v>
      </c>
      <c r="J13" s="4">
        <v>7.4285714285714288</v>
      </c>
    </row>
    <row r="14" spans="1:10" x14ac:dyDescent="0.2">
      <c r="A14" s="3">
        <v>0.25</v>
      </c>
      <c r="B14" s="4">
        <v>24</v>
      </c>
      <c r="C14" s="4">
        <v>15</v>
      </c>
      <c r="D14" s="4">
        <v>0</v>
      </c>
      <c r="E14" s="4">
        <v>23</v>
      </c>
      <c r="F14" s="4">
        <v>17</v>
      </c>
      <c r="G14" s="4">
        <v>18</v>
      </c>
      <c r="H14" s="4">
        <v>18</v>
      </c>
      <c r="I14" s="4">
        <v>20</v>
      </c>
      <c r="J14" s="4">
        <v>16.428571428571427</v>
      </c>
    </row>
    <row r="15" spans="1:10" x14ac:dyDescent="0.2">
      <c r="A15" s="3">
        <v>0.29166666666666669</v>
      </c>
      <c r="B15" s="4">
        <v>97</v>
      </c>
      <c r="C15" s="4">
        <v>20</v>
      </c>
      <c r="D15" s="4">
        <v>8</v>
      </c>
      <c r="E15" s="4">
        <v>107</v>
      </c>
      <c r="F15" s="4">
        <v>145</v>
      </c>
      <c r="G15" s="4">
        <v>129</v>
      </c>
      <c r="H15" s="4">
        <v>132</v>
      </c>
      <c r="I15" s="4">
        <v>122</v>
      </c>
      <c r="J15" s="4">
        <v>91.142857142857139</v>
      </c>
    </row>
    <row r="16" spans="1:10" x14ac:dyDescent="0.2">
      <c r="A16" s="3">
        <v>0.33333333333333331</v>
      </c>
      <c r="B16" s="4">
        <v>131</v>
      </c>
      <c r="C16" s="4">
        <v>46</v>
      </c>
      <c r="D16" s="4">
        <v>25</v>
      </c>
      <c r="E16" s="4">
        <v>171</v>
      </c>
      <c r="F16" s="4">
        <v>160</v>
      </c>
      <c r="G16" s="4">
        <v>156</v>
      </c>
      <c r="H16" s="4">
        <v>186</v>
      </c>
      <c r="I16" s="4">
        <v>160.80000000000001</v>
      </c>
      <c r="J16" s="4">
        <v>125</v>
      </c>
    </row>
    <row r="17" spans="1:10" x14ac:dyDescent="0.2">
      <c r="A17" s="3">
        <v>0.375</v>
      </c>
      <c r="B17" s="4">
        <v>103</v>
      </c>
      <c r="C17" s="4">
        <v>72</v>
      </c>
      <c r="D17" s="4">
        <v>43</v>
      </c>
      <c r="E17" s="4">
        <v>92</v>
      </c>
      <c r="F17" s="4">
        <v>87</v>
      </c>
      <c r="G17" s="4">
        <v>80</v>
      </c>
      <c r="H17" s="4">
        <v>91</v>
      </c>
      <c r="I17" s="4">
        <v>90.6</v>
      </c>
      <c r="J17" s="4">
        <v>81.142857142857139</v>
      </c>
    </row>
    <row r="18" spans="1:10" x14ac:dyDescent="0.2">
      <c r="A18" s="3">
        <v>0.41666666666666669</v>
      </c>
      <c r="B18" s="4">
        <v>71</v>
      </c>
      <c r="C18" s="4">
        <v>97</v>
      </c>
      <c r="D18" s="4">
        <v>67</v>
      </c>
      <c r="E18" s="4">
        <v>77</v>
      </c>
      <c r="F18" s="4">
        <v>75</v>
      </c>
      <c r="G18" s="4">
        <v>92</v>
      </c>
      <c r="H18" s="4">
        <v>90</v>
      </c>
      <c r="I18" s="4">
        <v>81</v>
      </c>
      <c r="J18" s="4">
        <v>81.285714285714292</v>
      </c>
    </row>
    <row r="19" spans="1:10" x14ac:dyDescent="0.2">
      <c r="A19" s="3">
        <v>0.45833333333333331</v>
      </c>
      <c r="B19" s="4">
        <v>99</v>
      </c>
      <c r="C19" s="4">
        <v>144</v>
      </c>
      <c r="D19" s="4">
        <v>111</v>
      </c>
      <c r="E19" s="4">
        <v>96</v>
      </c>
      <c r="F19" s="4">
        <v>97</v>
      </c>
      <c r="G19" s="4">
        <v>102</v>
      </c>
      <c r="H19" s="4">
        <v>93</v>
      </c>
      <c r="I19" s="4">
        <v>97.4</v>
      </c>
      <c r="J19" s="4">
        <v>106</v>
      </c>
    </row>
    <row r="20" spans="1:10" x14ac:dyDescent="0.2">
      <c r="A20" s="3">
        <v>0.5</v>
      </c>
      <c r="B20" s="4">
        <v>117</v>
      </c>
      <c r="C20" s="4">
        <v>118</v>
      </c>
      <c r="D20" s="4">
        <v>106</v>
      </c>
      <c r="E20" s="4">
        <v>131</v>
      </c>
      <c r="F20" s="4">
        <v>88</v>
      </c>
      <c r="G20" s="4">
        <v>99</v>
      </c>
      <c r="H20" s="4">
        <v>71</v>
      </c>
      <c r="I20" s="4">
        <v>101.2</v>
      </c>
      <c r="J20" s="4">
        <v>104.28571428571429</v>
      </c>
    </row>
    <row r="21" spans="1:10" x14ac:dyDescent="0.2">
      <c r="A21" s="3">
        <v>0.54166666666666663</v>
      </c>
      <c r="B21" s="4">
        <v>103</v>
      </c>
      <c r="C21" s="4">
        <v>125</v>
      </c>
      <c r="D21" s="4">
        <v>112</v>
      </c>
      <c r="E21" s="4">
        <v>85</v>
      </c>
      <c r="F21" s="4">
        <v>85</v>
      </c>
      <c r="G21" s="4">
        <v>92</v>
      </c>
      <c r="H21" s="4">
        <v>81</v>
      </c>
      <c r="I21" s="4">
        <v>89.2</v>
      </c>
      <c r="J21" s="4">
        <v>97.571428571428569</v>
      </c>
    </row>
    <row r="22" spans="1:10" x14ac:dyDescent="0.2">
      <c r="A22" s="3">
        <v>0.58333333333333337</v>
      </c>
      <c r="B22" s="4">
        <v>117</v>
      </c>
      <c r="C22" s="4">
        <v>111</v>
      </c>
      <c r="D22" s="4">
        <v>125</v>
      </c>
      <c r="E22" s="4">
        <v>101</v>
      </c>
      <c r="F22" s="4">
        <v>86</v>
      </c>
      <c r="G22" s="4">
        <v>115</v>
      </c>
      <c r="H22" s="4">
        <v>104</v>
      </c>
      <c r="I22" s="4">
        <v>104.6</v>
      </c>
      <c r="J22" s="4">
        <v>108.42857142857143</v>
      </c>
    </row>
    <row r="23" spans="1:10" x14ac:dyDescent="0.2">
      <c r="A23" s="3">
        <v>0.625</v>
      </c>
      <c r="B23" s="4">
        <v>147</v>
      </c>
      <c r="C23" s="4">
        <v>106</v>
      </c>
      <c r="D23" s="4">
        <v>97</v>
      </c>
      <c r="E23" s="4">
        <v>153</v>
      </c>
      <c r="F23" s="4">
        <v>110</v>
      </c>
      <c r="G23" s="4">
        <v>136</v>
      </c>
      <c r="H23" s="4">
        <v>150</v>
      </c>
      <c r="I23" s="4">
        <v>139.19999999999999</v>
      </c>
      <c r="J23" s="4">
        <v>128.42857142857142</v>
      </c>
    </row>
    <row r="24" spans="1:10" x14ac:dyDescent="0.2">
      <c r="A24" s="3">
        <v>0.66666666666666663</v>
      </c>
      <c r="B24" s="4">
        <v>116</v>
      </c>
      <c r="C24" s="4">
        <v>82</v>
      </c>
      <c r="D24" s="4">
        <v>94</v>
      </c>
      <c r="E24" s="4">
        <v>127</v>
      </c>
      <c r="F24" s="4">
        <v>119</v>
      </c>
      <c r="G24" s="4">
        <v>151</v>
      </c>
      <c r="H24" s="4">
        <v>159</v>
      </c>
      <c r="I24" s="4">
        <v>134.4</v>
      </c>
      <c r="J24" s="4">
        <v>121.14285714285714</v>
      </c>
    </row>
    <row r="25" spans="1:10" x14ac:dyDescent="0.2">
      <c r="A25" s="3">
        <v>0.70833333333333337</v>
      </c>
      <c r="B25" s="4">
        <v>112</v>
      </c>
      <c r="C25" s="4">
        <v>78</v>
      </c>
      <c r="D25" s="4">
        <v>59</v>
      </c>
      <c r="E25" s="4">
        <v>132</v>
      </c>
      <c r="F25" s="4">
        <v>122</v>
      </c>
      <c r="G25" s="4">
        <v>144</v>
      </c>
      <c r="H25" s="4">
        <v>133</v>
      </c>
      <c r="I25" s="4">
        <v>128.6</v>
      </c>
      <c r="J25" s="4">
        <v>111.42857142857143</v>
      </c>
    </row>
    <row r="26" spans="1:10" x14ac:dyDescent="0.2">
      <c r="A26" s="3">
        <v>0.75</v>
      </c>
      <c r="B26" s="4">
        <v>70</v>
      </c>
      <c r="C26" s="4">
        <v>53</v>
      </c>
      <c r="D26" s="4">
        <v>41</v>
      </c>
      <c r="E26" s="4">
        <v>55</v>
      </c>
      <c r="F26" s="4">
        <v>101</v>
      </c>
      <c r="G26" s="4">
        <v>82</v>
      </c>
      <c r="H26" s="4">
        <v>93</v>
      </c>
      <c r="I26" s="4">
        <v>80.2</v>
      </c>
      <c r="J26" s="4">
        <v>70.714285714285708</v>
      </c>
    </row>
    <row r="27" spans="1:10" x14ac:dyDescent="0.2">
      <c r="A27" s="3">
        <v>0.79166666666666663</v>
      </c>
      <c r="B27" s="4">
        <v>56</v>
      </c>
      <c r="C27" s="4">
        <v>26</v>
      </c>
      <c r="D27" s="4">
        <v>43</v>
      </c>
      <c r="E27" s="4">
        <v>63</v>
      </c>
      <c r="F27" s="4">
        <v>60</v>
      </c>
      <c r="G27" s="4">
        <v>72</v>
      </c>
      <c r="H27" s="4">
        <v>63</v>
      </c>
      <c r="I27" s="4">
        <v>62.8</v>
      </c>
      <c r="J27" s="4">
        <v>54.714285714285715</v>
      </c>
    </row>
    <row r="28" spans="1:10" x14ac:dyDescent="0.2">
      <c r="A28" s="3">
        <v>0.83333333333333337</v>
      </c>
      <c r="B28" s="4">
        <v>49</v>
      </c>
      <c r="C28" s="4">
        <v>34</v>
      </c>
      <c r="D28" s="4">
        <v>24</v>
      </c>
      <c r="E28" s="4">
        <v>34</v>
      </c>
      <c r="F28" s="4">
        <v>40</v>
      </c>
      <c r="G28" s="4">
        <v>33</v>
      </c>
      <c r="H28" s="4">
        <v>38</v>
      </c>
      <c r="I28" s="4">
        <v>38.799999999999997</v>
      </c>
      <c r="J28" s="4">
        <v>36</v>
      </c>
    </row>
    <row r="29" spans="1:10" x14ac:dyDescent="0.2">
      <c r="A29" s="3">
        <v>0.875</v>
      </c>
      <c r="B29" s="4">
        <v>24</v>
      </c>
      <c r="C29" s="4">
        <v>40</v>
      </c>
      <c r="D29" s="4">
        <v>24</v>
      </c>
      <c r="E29" s="4">
        <v>25</v>
      </c>
      <c r="F29" s="4">
        <v>48</v>
      </c>
      <c r="G29" s="4">
        <v>32</v>
      </c>
      <c r="H29" s="4">
        <v>40</v>
      </c>
      <c r="I29" s="4">
        <v>33.799999999999997</v>
      </c>
      <c r="J29" s="4">
        <v>33.285714285714285</v>
      </c>
    </row>
    <row r="30" spans="1:10" x14ac:dyDescent="0.2">
      <c r="A30" s="3">
        <v>0.91666666666666663</v>
      </c>
      <c r="B30" s="4">
        <v>27</v>
      </c>
      <c r="C30" s="4">
        <v>19</v>
      </c>
      <c r="D30" s="4">
        <v>24</v>
      </c>
      <c r="E30" s="4">
        <v>15</v>
      </c>
      <c r="F30" s="4">
        <v>20</v>
      </c>
      <c r="G30" s="4">
        <v>18</v>
      </c>
      <c r="H30" s="4">
        <v>88</v>
      </c>
      <c r="I30" s="4">
        <v>33.6</v>
      </c>
      <c r="J30" s="4">
        <v>30.142857142857142</v>
      </c>
    </row>
    <row r="31" spans="1:10" x14ac:dyDescent="0.2">
      <c r="A31" s="3">
        <v>0.95833333333333337</v>
      </c>
      <c r="B31" s="4">
        <v>12</v>
      </c>
      <c r="C31" s="4">
        <v>12</v>
      </c>
      <c r="D31" s="4">
        <v>6</v>
      </c>
      <c r="E31" s="4">
        <v>7</v>
      </c>
      <c r="F31" s="4">
        <v>8</v>
      </c>
      <c r="G31" s="4">
        <v>10</v>
      </c>
      <c r="H31" s="4">
        <v>98</v>
      </c>
      <c r="I31" s="4">
        <v>27</v>
      </c>
      <c r="J31" s="4">
        <v>21.857142857142858</v>
      </c>
    </row>
    <row r="33" spans="1:10" x14ac:dyDescent="0.2">
      <c r="A33" s="4" t="s">
        <v>24</v>
      </c>
      <c r="B33" s="4">
        <f t="shared" ref="B33:J33" si="0">SUM(B15:B26)</f>
        <v>1283</v>
      </c>
      <c r="C33" s="4">
        <f t="shared" si="0"/>
        <v>1052</v>
      </c>
      <c r="D33" s="4">
        <f t="shared" si="0"/>
        <v>888</v>
      </c>
      <c r="E33" s="4">
        <f t="shared" si="0"/>
        <v>1327</v>
      </c>
      <c r="F33" s="4">
        <f t="shared" si="0"/>
        <v>1275</v>
      </c>
      <c r="G33" s="4">
        <f t="shared" si="0"/>
        <v>1378</v>
      </c>
      <c r="H33" s="4">
        <f t="shared" si="0"/>
        <v>1383</v>
      </c>
      <c r="I33" s="4">
        <f t="shared" si="0"/>
        <v>1329.2</v>
      </c>
      <c r="J33" s="4">
        <f t="shared" si="0"/>
        <v>1226.5714285714287</v>
      </c>
    </row>
    <row r="34" spans="1:10" x14ac:dyDescent="0.2">
      <c r="A34" s="4" t="s">
        <v>25</v>
      </c>
      <c r="B34" s="4">
        <f t="shared" ref="B34:J34" si="1">SUM(B14:B29)</f>
        <v>1436</v>
      </c>
      <c r="C34" s="4">
        <f t="shared" si="1"/>
        <v>1167</v>
      </c>
      <c r="D34" s="4">
        <f t="shared" si="1"/>
        <v>979</v>
      </c>
      <c r="E34" s="4">
        <f t="shared" si="1"/>
        <v>1472</v>
      </c>
      <c r="F34" s="4">
        <f t="shared" si="1"/>
        <v>1440</v>
      </c>
      <c r="G34" s="4">
        <f t="shared" si="1"/>
        <v>1533</v>
      </c>
      <c r="H34" s="4">
        <f t="shared" si="1"/>
        <v>1542</v>
      </c>
      <c r="I34" s="4">
        <f t="shared" si="1"/>
        <v>1484.6</v>
      </c>
      <c r="J34" s="4">
        <f t="shared" si="1"/>
        <v>1367</v>
      </c>
    </row>
    <row r="35" spans="1:10" x14ac:dyDescent="0.2">
      <c r="A35" s="4" t="s">
        <v>26</v>
      </c>
      <c r="B35" s="4">
        <f t="shared" ref="B35:J35" si="2">SUM(B14:B31)</f>
        <v>1475</v>
      </c>
      <c r="C35" s="4">
        <f t="shared" si="2"/>
        <v>1198</v>
      </c>
      <c r="D35" s="4">
        <f t="shared" si="2"/>
        <v>1009</v>
      </c>
      <c r="E35" s="4">
        <f t="shared" si="2"/>
        <v>1494</v>
      </c>
      <c r="F35" s="4">
        <f t="shared" si="2"/>
        <v>1468</v>
      </c>
      <c r="G35" s="4">
        <f t="shared" si="2"/>
        <v>1561</v>
      </c>
      <c r="H35" s="4">
        <f t="shared" si="2"/>
        <v>1728</v>
      </c>
      <c r="I35" s="4">
        <f t="shared" si="2"/>
        <v>1545.1999999999998</v>
      </c>
      <c r="J35" s="4">
        <f t="shared" si="2"/>
        <v>1419</v>
      </c>
    </row>
    <row r="36" spans="1:10" x14ac:dyDescent="0.2">
      <c r="A36" s="4" t="s">
        <v>27</v>
      </c>
      <c r="B36" s="4">
        <f t="shared" ref="B36:J36" si="3">SUM(B8:B31)</f>
        <v>1498</v>
      </c>
      <c r="C36" s="4">
        <f t="shared" si="3"/>
        <v>1216</v>
      </c>
      <c r="D36" s="4">
        <f t="shared" si="3"/>
        <v>1029</v>
      </c>
      <c r="E36" s="4">
        <f t="shared" si="3"/>
        <v>1506</v>
      </c>
      <c r="F36" s="4">
        <f t="shared" si="3"/>
        <v>1488</v>
      </c>
      <c r="G36" s="4">
        <f t="shared" si="3"/>
        <v>1578</v>
      </c>
      <c r="H36" s="4">
        <f t="shared" si="3"/>
        <v>1747</v>
      </c>
      <c r="I36" s="4">
        <f t="shared" si="3"/>
        <v>1563.3999999999999</v>
      </c>
      <c r="J36" s="4">
        <f t="shared" si="3"/>
        <v>1437.4285714285713</v>
      </c>
    </row>
    <row r="37" spans="1:10" s="21" customFormat="1" x14ac:dyDescent="0.2">
      <c r="A37" s="29" t="s">
        <v>55</v>
      </c>
      <c r="B37" s="3">
        <v>0.33333333333333331</v>
      </c>
      <c r="C37" s="3">
        <v>0.45833333333333331</v>
      </c>
      <c r="D37" s="3">
        <v>0.45833333333333331</v>
      </c>
      <c r="E37" s="3">
        <v>0.33333333333333331</v>
      </c>
      <c r="F37" s="3">
        <v>0.33333333333333331</v>
      </c>
      <c r="G37" s="3">
        <v>0.33333333333333331</v>
      </c>
      <c r="H37" s="3">
        <v>0.33333333333333331</v>
      </c>
      <c r="I37" s="3">
        <v>0.33333333333333331</v>
      </c>
      <c r="J37" s="3">
        <v>0.33333333333333331</v>
      </c>
    </row>
    <row r="38" spans="1:10" x14ac:dyDescent="0.2">
      <c r="A38" s="26"/>
      <c r="B38" s="4">
        <f t="shared" ref="B38:J38" si="4">MAX(B8:B19)</f>
        <v>131</v>
      </c>
      <c r="C38" s="4">
        <f t="shared" si="4"/>
        <v>144</v>
      </c>
      <c r="D38" s="4">
        <f t="shared" si="4"/>
        <v>111</v>
      </c>
      <c r="E38" s="4">
        <f t="shared" si="4"/>
        <v>171</v>
      </c>
      <c r="F38" s="4">
        <f t="shared" si="4"/>
        <v>160</v>
      </c>
      <c r="G38" s="4">
        <f t="shared" si="4"/>
        <v>156</v>
      </c>
      <c r="H38" s="4">
        <f t="shared" si="4"/>
        <v>186</v>
      </c>
      <c r="I38" s="4">
        <f t="shared" si="4"/>
        <v>160.80000000000001</v>
      </c>
      <c r="J38" s="4">
        <f t="shared" si="4"/>
        <v>125</v>
      </c>
    </row>
    <row r="39" spans="1:10" s="21" customFormat="1" x14ac:dyDescent="0.2">
      <c r="A39" s="29" t="s">
        <v>56</v>
      </c>
      <c r="B39" s="3">
        <v>0.625</v>
      </c>
      <c r="C39" s="3">
        <v>0.54166666666666663</v>
      </c>
      <c r="D39" s="3">
        <v>0.58333333333333337</v>
      </c>
      <c r="E39" s="3">
        <v>0.625</v>
      </c>
      <c r="F39" s="3">
        <v>0.70833333333333337</v>
      </c>
      <c r="G39" s="3">
        <v>0.66666666666666663</v>
      </c>
      <c r="H39" s="3">
        <v>0.66666666666666663</v>
      </c>
      <c r="I39" s="3">
        <v>0.625</v>
      </c>
      <c r="J39" s="3">
        <v>0.625</v>
      </c>
    </row>
    <row r="40" spans="1:10" x14ac:dyDescent="0.2">
      <c r="A40" s="26"/>
      <c r="B40" s="4">
        <f t="shared" ref="B40:J40" si="5">MAX(B20:B31)</f>
        <v>147</v>
      </c>
      <c r="C40" s="4">
        <f t="shared" si="5"/>
        <v>125</v>
      </c>
      <c r="D40" s="4">
        <f t="shared" si="5"/>
        <v>125</v>
      </c>
      <c r="E40" s="4">
        <f t="shared" si="5"/>
        <v>153</v>
      </c>
      <c r="F40" s="4">
        <f t="shared" si="5"/>
        <v>122</v>
      </c>
      <c r="G40" s="4">
        <f t="shared" si="5"/>
        <v>151</v>
      </c>
      <c r="H40" s="4">
        <f t="shared" si="5"/>
        <v>159</v>
      </c>
      <c r="I40" s="4">
        <f t="shared" si="5"/>
        <v>139.19999999999999</v>
      </c>
      <c r="J40" s="4">
        <f t="shared" si="5"/>
        <v>128.42857142857142</v>
      </c>
    </row>
    <row r="43" spans="1:10" x14ac:dyDescent="0.2">
      <c r="A43" s="20" t="s">
        <v>28</v>
      </c>
      <c r="B43" s="20" t="s">
        <v>66</v>
      </c>
      <c r="C43" s="20"/>
    </row>
    <row r="44" spans="1:10" x14ac:dyDescent="0.2">
      <c r="A44" s="20" t="s">
        <v>1</v>
      </c>
      <c r="B44" s="20">
        <v>359881</v>
      </c>
      <c r="C44" s="20">
        <v>424268</v>
      </c>
    </row>
    <row r="45" spans="1:10" x14ac:dyDescent="0.2">
      <c r="A45" s="20" t="s">
        <v>2</v>
      </c>
      <c r="B45" s="20" t="s">
        <v>67</v>
      </c>
      <c r="C45" s="20"/>
    </row>
    <row r="46" spans="1:10" x14ac:dyDescent="0.2">
      <c r="A46" s="20" t="s">
        <v>21</v>
      </c>
      <c r="B46" s="20" t="s">
        <v>69</v>
      </c>
      <c r="C46" s="20"/>
    </row>
    <row r="48" spans="1:10" x14ac:dyDescent="0.2">
      <c r="A48" s="15"/>
      <c r="B48" s="4" t="s">
        <v>57</v>
      </c>
      <c r="C48" s="4" t="s">
        <v>58</v>
      </c>
      <c r="D48" s="4" t="s">
        <v>59</v>
      </c>
      <c r="E48" s="4" t="s">
        <v>60</v>
      </c>
      <c r="F48" s="4" t="s">
        <v>61</v>
      </c>
      <c r="G48" s="4" t="s">
        <v>62</v>
      </c>
      <c r="H48" s="4" t="s">
        <v>63</v>
      </c>
      <c r="I48" s="30" t="s">
        <v>64</v>
      </c>
      <c r="J48" s="30" t="s">
        <v>65</v>
      </c>
    </row>
    <row r="49" spans="1:10" s="13" customFormat="1" x14ac:dyDescent="0.2">
      <c r="A49" s="19" t="s">
        <v>22</v>
      </c>
      <c r="B49" s="19">
        <v>45268</v>
      </c>
      <c r="C49" s="19">
        <v>45269</v>
      </c>
      <c r="D49" s="19">
        <v>45270</v>
      </c>
      <c r="E49" s="19">
        <v>45271</v>
      </c>
      <c r="F49" s="19">
        <v>45272</v>
      </c>
      <c r="G49" s="19">
        <v>45273</v>
      </c>
      <c r="H49" s="19">
        <v>45274</v>
      </c>
      <c r="I49" s="26"/>
      <c r="J49" s="26"/>
    </row>
    <row r="50" spans="1:10" x14ac:dyDescent="0.2">
      <c r="A50" s="3">
        <v>0</v>
      </c>
      <c r="B50" s="4">
        <v>4</v>
      </c>
      <c r="C50" s="4">
        <v>2</v>
      </c>
      <c r="D50" s="4">
        <v>2</v>
      </c>
      <c r="E50" s="4">
        <v>0</v>
      </c>
      <c r="F50" s="4">
        <v>2</v>
      </c>
      <c r="G50" s="4">
        <v>4</v>
      </c>
      <c r="H50" s="4">
        <v>18</v>
      </c>
      <c r="I50" s="4">
        <v>5.6</v>
      </c>
      <c r="J50" s="4">
        <v>4.5714285714285712</v>
      </c>
    </row>
    <row r="51" spans="1:10" x14ac:dyDescent="0.2">
      <c r="A51" s="3">
        <v>4.1666666666666664E-2</v>
      </c>
      <c r="B51" s="4">
        <v>0</v>
      </c>
      <c r="C51" s="4">
        <v>2</v>
      </c>
      <c r="D51" s="4">
        <v>0</v>
      </c>
      <c r="E51" s="4">
        <v>1</v>
      </c>
      <c r="F51" s="4">
        <v>0</v>
      </c>
      <c r="G51" s="4">
        <v>1</v>
      </c>
      <c r="H51" s="4">
        <v>11</v>
      </c>
      <c r="I51" s="4">
        <v>2.6</v>
      </c>
      <c r="J51" s="4">
        <v>2.1428571428571428</v>
      </c>
    </row>
    <row r="52" spans="1:10" x14ac:dyDescent="0.2">
      <c r="A52" s="3">
        <v>8.3333333333333329E-2</v>
      </c>
      <c r="B52" s="4">
        <v>0</v>
      </c>
      <c r="C52" s="4">
        <v>1</v>
      </c>
      <c r="D52" s="4">
        <v>1</v>
      </c>
      <c r="E52" s="4">
        <v>0</v>
      </c>
      <c r="F52" s="4">
        <v>1</v>
      </c>
      <c r="G52" s="4">
        <v>0</v>
      </c>
      <c r="H52" s="4">
        <v>5</v>
      </c>
      <c r="I52" s="4">
        <v>1.2</v>
      </c>
      <c r="J52" s="4">
        <v>1.1428571428571428</v>
      </c>
    </row>
    <row r="53" spans="1:10" x14ac:dyDescent="0.2">
      <c r="A53" s="3">
        <v>0.125</v>
      </c>
      <c r="B53" s="4">
        <v>0</v>
      </c>
      <c r="C53" s="4">
        <v>0</v>
      </c>
      <c r="D53" s="4">
        <v>3</v>
      </c>
      <c r="E53" s="4">
        <v>1</v>
      </c>
      <c r="F53" s="4">
        <v>0</v>
      </c>
      <c r="G53" s="4">
        <v>1</v>
      </c>
      <c r="H53" s="4">
        <v>1</v>
      </c>
      <c r="I53" s="4">
        <v>0.6</v>
      </c>
      <c r="J53" s="4">
        <v>0.8571428571428571</v>
      </c>
    </row>
    <row r="54" spans="1:10" x14ac:dyDescent="0.2">
      <c r="A54" s="3">
        <v>0.16666666666666666</v>
      </c>
      <c r="B54" s="4">
        <v>1</v>
      </c>
      <c r="C54" s="4">
        <v>3</v>
      </c>
      <c r="D54" s="4">
        <v>2</v>
      </c>
      <c r="E54" s="4">
        <v>1</v>
      </c>
      <c r="F54" s="4">
        <v>2</v>
      </c>
      <c r="G54" s="4">
        <v>0</v>
      </c>
      <c r="H54" s="4">
        <v>0</v>
      </c>
      <c r="I54" s="4">
        <v>0.8</v>
      </c>
      <c r="J54" s="4">
        <v>1.2857142857142858</v>
      </c>
    </row>
    <row r="55" spans="1:10" x14ac:dyDescent="0.2">
      <c r="A55" s="3">
        <v>0.20833333333333334</v>
      </c>
      <c r="B55" s="4">
        <v>4</v>
      </c>
      <c r="C55" s="4">
        <v>2</v>
      </c>
      <c r="D55" s="4">
        <v>1</v>
      </c>
      <c r="E55" s="4">
        <v>4</v>
      </c>
      <c r="F55" s="4">
        <v>10</v>
      </c>
      <c r="G55" s="4">
        <v>4</v>
      </c>
      <c r="H55" s="4">
        <v>5</v>
      </c>
      <c r="I55" s="4">
        <v>5.4</v>
      </c>
      <c r="J55" s="4">
        <v>4.2857142857142856</v>
      </c>
    </row>
    <row r="56" spans="1:10" x14ac:dyDescent="0.2">
      <c r="A56" s="3">
        <v>0.25</v>
      </c>
      <c r="B56" s="4">
        <v>16</v>
      </c>
      <c r="C56" s="4">
        <v>9</v>
      </c>
      <c r="D56" s="4">
        <v>2</v>
      </c>
      <c r="E56" s="4">
        <v>11</v>
      </c>
      <c r="F56" s="4">
        <v>12</v>
      </c>
      <c r="G56" s="4">
        <v>24</v>
      </c>
      <c r="H56" s="4">
        <v>13</v>
      </c>
      <c r="I56" s="4">
        <v>15.2</v>
      </c>
      <c r="J56" s="4">
        <v>12.428571428571429</v>
      </c>
    </row>
    <row r="57" spans="1:10" x14ac:dyDescent="0.2">
      <c r="A57" s="3">
        <v>0.29166666666666669</v>
      </c>
      <c r="B57" s="4">
        <v>54</v>
      </c>
      <c r="C57" s="4">
        <v>14</v>
      </c>
      <c r="D57" s="4">
        <v>4</v>
      </c>
      <c r="E57" s="4">
        <v>59</v>
      </c>
      <c r="F57" s="4">
        <v>67</v>
      </c>
      <c r="G57" s="4">
        <v>56</v>
      </c>
      <c r="H57" s="4">
        <v>61</v>
      </c>
      <c r="I57" s="4">
        <v>59.4</v>
      </c>
      <c r="J57" s="4">
        <v>45</v>
      </c>
    </row>
    <row r="58" spans="1:10" x14ac:dyDescent="0.2">
      <c r="A58" s="3">
        <v>0.33333333333333331</v>
      </c>
      <c r="B58" s="4">
        <v>63</v>
      </c>
      <c r="C58" s="4">
        <v>30</v>
      </c>
      <c r="D58" s="4">
        <v>15</v>
      </c>
      <c r="E58" s="4">
        <v>72</v>
      </c>
      <c r="F58" s="4">
        <v>71</v>
      </c>
      <c r="G58" s="4">
        <v>75</v>
      </c>
      <c r="H58" s="4">
        <v>67</v>
      </c>
      <c r="I58" s="4">
        <v>69.599999999999994</v>
      </c>
      <c r="J58" s="4">
        <v>56.142857142857146</v>
      </c>
    </row>
    <row r="59" spans="1:10" x14ac:dyDescent="0.2">
      <c r="A59" s="3">
        <v>0.375</v>
      </c>
      <c r="B59" s="4">
        <v>58</v>
      </c>
      <c r="C59" s="4">
        <v>49</v>
      </c>
      <c r="D59" s="4">
        <v>23</v>
      </c>
      <c r="E59" s="4">
        <v>66</v>
      </c>
      <c r="F59" s="4">
        <v>51</v>
      </c>
      <c r="G59" s="4">
        <v>59</v>
      </c>
      <c r="H59" s="4">
        <v>74</v>
      </c>
      <c r="I59" s="4">
        <v>61.6</v>
      </c>
      <c r="J59" s="4">
        <v>54.285714285714285</v>
      </c>
    </row>
    <row r="60" spans="1:10" x14ac:dyDescent="0.2">
      <c r="A60" s="3">
        <v>0.41666666666666669</v>
      </c>
      <c r="B60" s="4">
        <v>59</v>
      </c>
      <c r="C60" s="4">
        <v>56</v>
      </c>
      <c r="D60" s="4">
        <v>57</v>
      </c>
      <c r="E60" s="4">
        <v>69</v>
      </c>
      <c r="F60" s="4">
        <v>53</v>
      </c>
      <c r="G60" s="4">
        <v>58</v>
      </c>
      <c r="H60" s="4">
        <v>45</v>
      </c>
      <c r="I60" s="4">
        <v>56.8</v>
      </c>
      <c r="J60" s="4">
        <v>56.714285714285715</v>
      </c>
    </row>
    <row r="61" spans="1:10" x14ac:dyDescent="0.2">
      <c r="A61" s="3">
        <v>0.45833333333333331</v>
      </c>
      <c r="B61" s="4">
        <v>75</v>
      </c>
      <c r="C61" s="4">
        <v>66</v>
      </c>
      <c r="D61" s="4">
        <v>78</v>
      </c>
      <c r="E61" s="4">
        <v>62</v>
      </c>
      <c r="F61" s="4">
        <v>66</v>
      </c>
      <c r="G61" s="4">
        <v>71</v>
      </c>
      <c r="H61" s="4">
        <v>67</v>
      </c>
      <c r="I61" s="4">
        <v>68.2</v>
      </c>
      <c r="J61" s="4">
        <v>69.285714285714292</v>
      </c>
    </row>
    <row r="62" spans="1:10" x14ac:dyDescent="0.2">
      <c r="A62" s="3">
        <v>0.5</v>
      </c>
      <c r="B62" s="4">
        <v>42</v>
      </c>
      <c r="C62" s="4">
        <v>82</v>
      </c>
      <c r="D62" s="4">
        <v>70</v>
      </c>
      <c r="E62" s="4">
        <v>54</v>
      </c>
      <c r="F62" s="4">
        <v>54</v>
      </c>
      <c r="G62" s="4">
        <v>70</v>
      </c>
      <c r="H62" s="4">
        <v>75</v>
      </c>
      <c r="I62" s="4">
        <v>59</v>
      </c>
      <c r="J62" s="4">
        <v>63.857142857142854</v>
      </c>
    </row>
    <row r="63" spans="1:10" x14ac:dyDescent="0.2">
      <c r="A63" s="3">
        <v>0.54166666666666663</v>
      </c>
      <c r="B63" s="4">
        <v>58</v>
      </c>
      <c r="C63" s="4">
        <v>74</v>
      </c>
      <c r="D63" s="4">
        <v>54</v>
      </c>
      <c r="E63" s="4">
        <v>60</v>
      </c>
      <c r="F63" s="4">
        <v>56</v>
      </c>
      <c r="G63" s="4">
        <v>73</v>
      </c>
      <c r="H63" s="4">
        <v>53</v>
      </c>
      <c r="I63" s="4">
        <v>60</v>
      </c>
      <c r="J63" s="4">
        <v>61.142857142857146</v>
      </c>
    </row>
    <row r="64" spans="1:10" x14ac:dyDescent="0.2">
      <c r="A64" s="3">
        <v>0.58333333333333337</v>
      </c>
      <c r="B64" s="4">
        <v>76</v>
      </c>
      <c r="C64" s="4">
        <v>87</v>
      </c>
      <c r="D64" s="4">
        <v>74</v>
      </c>
      <c r="E64" s="4">
        <v>72</v>
      </c>
      <c r="F64" s="4">
        <v>72</v>
      </c>
      <c r="G64" s="4">
        <v>69</v>
      </c>
      <c r="H64" s="4">
        <v>64</v>
      </c>
      <c r="I64" s="4">
        <v>70.599999999999994</v>
      </c>
      <c r="J64" s="4">
        <v>73.428571428571431</v>
      </c>
    </row>
    <row r="65" spans="1:10" x14ac:dyDescent="0.2">
      <c r="A65" s="3">
        <v>0.625</v>
      </c>
      <c r="B65" s="4">
        <v>81</v>
      </c>
      <c r="C65" s="4">
        <v>93</v>
      </c>
      <c r="D65" s="4">
        <v>68</v>
      </c>
      <c r="E65" s="4">
        <v>68</v>
      </c>
      <c r="F65" s="4">
        <v>62</v>
      </c>
      <c r="G65" s="4">
        <v>76</v>
      </c>
      <c r="H65" s="4">
        <v>72</v>
      </c>
      <c r="I65" s="4">
        <v>71.8</v>
      </c>
      <c r="J65" s="4">
        <v>74.285714285714292</v>
      </c>
    </row>
    <row r="66" spans="1:10" x14ac:dyDescent="0.2">
      <c r="A66" s="3">
        <v>0.66666666666666663</v>
      </c>
      <c r="B66" s="4">
        <v>79</v>
      </c>
      <c r="C66" s="4">
        <v>77</v>
      </c>
      <c r="D66" s="4">
        <v>60</v>
      </c>
      <c r="E66" s="4">
        <v>82</v>
      </c>
      <c r="F66" s="4">
        <v>90</v>
      </c>
      <c r="G66" s="4">
        <v>103</v>
      </c>
      <c r="H66" s="4">
        <v>112</v>
      </c>
      <c r="I66" s="4">
        <v>93.2</v>
      </c>
      <c r="J66" s="4">
        <v>86.142857142857139</v>
      </c>
    </row>
    <row r="67" spans="1:10" x14ac:dyDescent="0.2">
      <c r="A67" s="3">
        <v>0.70833333333333337</v>
      </c>
      <c r="B67" s="4">
        <v>61</v>
      </c>
      <c r="C67" s="4">
        <v>66</v>
      </c>
      <c r="D67" s="4">
        <v>33</v>
      </c>
      <c r="E67" s="4">
        <v>97</v>
      </c>
      <c r="F67" s="4">
        <v>89</v>
      </c>
      <c r="G67" s="4">
        <v>91</v>
      </c>
      <c r="H67" s="4">
        <v>80</v>
      </c>
      <c r="I67" s="4">
        <v>83.6</v>
      </c>
      <c r="J67" s="4">
        <v>73.857142857142861</v>
      </c>
    </row>
    <row r="68" spans="1:10" x14ac:dyDescent="0.2">
      <c r="A68" s="3">
        <v>0.75</v>
      </c>
      <c r="B68" s="4">
        <v>46</v>
      </c>
      <c r="C68" s="4">
        <v>30</v>
      </c>
      <c r="D68" s="4">
        <v>22</v>
      </c>
      <c r="E68" s="4">
        <v>47</v>
      </c>
      <c r="F68" s="4">
        <v>43</v>
      </c>
      <c r="G68" s="4">
        <v>69</v>
      </c>
      <c r="H68" s="4">
        <v>60</v>
      </c>
      <c r="I68" s="4">
        <v>53</v>
      </c>
      <c r="J68" s="4">
        <v>45.285714285714285</v>
      </c>
    </row>
    <row r="69" spans="1:10" x14ac:dyDescent="0.2">
      <c r="A69" s="3">
        <v>0.79166666666666663</v>
      </c>
      <c r="B69" s="4">
        <v>32</v>
      </c>
      <c r="C69" s="4">
        <v>17</v>
      </c>
      <c r="D69" s="4">
        <v>18</v>
      </c>
      <c r="E69" s="4">
        <v>32</v>
      </c>
      <c r="F69" s="4">
        <v>40</v>
      </c>
      <c r="G69" s="4">
        <v>28</v>
      </c>
      <c r="H69" s="4">
        <v>54</v>
      </c>
      <c r="I69" s="4">
        <v>37.200000000000003</v>
      </c>
      <c r="J69" s="4">
        <v>31.571428571428573</v>
      </c>
    </row>
    <row r="70" spans="1:10" x14ac:dyDescent="0.2">
      <c r="A70" s="3">
        <v>0.83333333333333337</v>
      </c>
      <c r="B70" s="4">
        <v>27</v>
      </c>
      <c r="C70" s="4">
        <v>9</v>
      </c>
      <c r="D70" s="4">
        <v>13</v>
      </c>
      <c r="E70" s="4">
        <v>23</v>
      </c>
      <c r="F70" s="4">
        <v>23</v>
      </c>
      <c r="G70" s="4">
        <v>27</v>
      </c>
      <c r="H70" s="4">
        <v>30</v>
      </c>
      <c r="I70" s="4">
        <v>26</v>
      </c>
      <c r="J70" s="4">
        <v>21.714285714285715</v>
      </c>
    </row>
    <row r="71" spans="1:10" x14ac:dyDescent="0.2">
      <c r="A71" s="3">
        <v>0.875</v>
      </c>
      <c r="B71" s="4">
        <v>15</v>
      </c>
      <c r="C71" s="4">
        <v>4</v>
      </c>
      <c r="D71" s="4">
        <v>12</v>
      </c>
      <c r="E71" s="4">
        <v>16</v>
      </c>
      <c r="F71" s="4">
        <v>23</v>
      </c>
      <c r="G71" s="4">
        <v>45</v>
      </c>
      <c r="H71" s="4">
        <v>18</v>
      </c>
      <c r="I71" s="4">
        <v>23.4</v>
      </c>
      <c r="J71" s="4">
        <v>19</v>
      </c>
    </row>
    <row r="72" spans="1:10" x14ac:dyDescent="0.2">
      <c r="A72" s="3">
        <v>0.91666666666666663</v>
      </c>
      <c r="B72" s="4">
        <v>16</v>
      </c>
      <c r="C72" s="4">
        <v>12</v>
      </c>
      <c r="D72" s="4">
        <v>4</v>
      </c>
      <c r="E72" s="4">
        <v>9</v>
      </c>
      <c r="F72" s="4">
        <v>30</v>
      </c>
      <c r="G72" s="4">
        <v>66</v>
      </c>
      <c r="H72" s="4">
        <v>13</v>
      </c>
      <c r="I72" s="4">
        <v>26.8</v>
      </c>
      <c r="J72" s="4">
        <v>21.428571428571427</v>
      </c>
    </row>
    <row r="73" spans="1:10" x14ac:dyDescent="0.2">
      <c r="A73" s="3">
        <v>0.95833333333333337</v>
      </c>
      <c r="B73" s="4">
        <v>10</v>
      </c>
      <c r="C73" s="4">
        <v>5</v>
      </c>
      <c r="D73" s="4">
        <v>3</v>
      </c>
      <c r="E73" s="4">
        <v>8</v>
      </c>
      <c r="F73" s="4">
        <v>8</v>
      </c>
      <c r="G73" s="4">
        <v>28</v>
      </c>
      <c r="H73" s="4">
        <v>7</v>
      </c>
      <c r="I73" s="4">
        <v>12.2</v>
      </c>
      <c r="J73" s="4">
        <v>9.8571428571428577</v>
      </c>
    </row>
    <row r="74" spans="1:10" x14ac:dyDescent="0.2">
      <c r="A74" s="21"/>
    </row>
    <row r="75" spans="1:10" x14ac:dyDescent="0.2">
      <c r="A75" s="4" t="s">
        <v>24</v>
      </c>
      <c r="B75" s="4">
        <f t="shared" ref="B75:J75" si="6">SUM(B57:B68)</f>
        <v>752</v>
      </c>
      <c r="C75" s="4">
        <f t="shared" si="6"/>
        <v>724</v>
      </c>
      <c r="D75" s="4">
        <f t="shared" si="6"/>
        <v>558</v>
      </c>
      <c r="E75" s="4">
        <f t="shared" si="6"/>
        <v>808</v>
      </c>
      <c r="F75" s="4">
        <f t="shared" si="6"/>
        <v>774</v>
      </c>
      <c r="G75" s="4">
        <f t="shared" si="6"/>
        <v>870</v>
      </c>
      <c r="H75" s="4">
        <f t="shared" si="6"/>
        <v>830</v>
      </c>
      <c r="I75" s="4">
        <f t="shared" si="6"/>
        <v>806.8</v>
      </c>
      <c r="J75" s="4">
        <f t="shared" si="6"/>
        <v>759.42857142857156</v>
      </c>
    </row>
    <row r="76" spans="1:10" x14ac:dyDescent="0.2">
      <c r="A76" s="4" t="s">
        <v>25</v>
      </c>
      <c r="B76" s="4">
        <f t="shared" ref="B76:J76" si="7">SUM(B56:B71)</f>
        <v>842</v>
      </c>
      <c r="C76" s="4">
        <f t="shared" si="7"/>
        <v>763</v>
      </c>
      <c r="D76" s="4">
        <f t="shared" si="7"/>
        <v>603</v>
      </c>
      <c r="E76" s="4">
        <f t="shared" si="7"/>
        <v>890</v>
      </c>
      <c r="F76" s="4">
        <f t="shared" si="7"/>
        <v>872</v>
      </c>
      <c r="G76" s="4">
        <f t="shared" si="7"/>
        <v>994</v>
      </c>
      <c r="H76" s="4">
        <f t="shared" si="7"/>
        <v>945</v>
      </c>
      <c r="I76" s="4">
        <f t="shared" si="7"/>
        <v>908.6</v>
      </c>
      <c r="J76" s="4">
        <f t="shared" si="7"/>
        <v>844.14285714285722</v>
      </c>
    </row>
    <row r="77" spans="1:10" x14ac:dyDescent="0.2">
      <c r="A77" s="4" t="s">
        <v>26</v>
      </c>
      <c r="B77" s="4">
        <f t="shared" ref="B77:J77" si="8">SUM(B56:B73)</f>
        <v>868</v>
      </c>
      <c r="C77" s="4">
        <f t="shared" si="8"/>
        <v>780</v>
      </c>
      <c r="D77" s="4">
        <f t="shared" si="8"/>
        <v>610</v>
      </c>
      <c r="E77" s="4">
        <f t="shared" si="8"/>
        <v>907</v>
      </c>
      <c r="F77" s="4">
        <f t="shared" si="8"/>
        <v>910</v>
      </c>
      <c r="G77" s="4">
        <f t="shared" si="8"/>
        <v>1088</v>
      </c>
      <c r="H77" s="4">
        <f t="shared" si="8"/>
        <v>965</v>
      </c>
      <c r="I77" s="4">
        <f t="shared" si="8"/>
        <v>947.6</v>
      </c>
      <c r="J77" s="4">
        <f t="shared" si="8"/>
        <v>875.42857142857156</v>
      </c>
    </row>
    <row r="78" spans="1:10" x14ac:dyDescent="0.2">
      <c r="A78" s="4" t="s">
        <v>27</v>
      </c>
      <c r="B78" s="4">
        <f t="shared" ref="B78:J78" si="9">SUM(B50:B73)</f>
        <v>877</v>
      </c>
      <c r="C78" s="4">
        <f t="shared" si="9"/>
        <v>790</v>
      </c>
      <c r="D78" s="4">
        <f t="shared" si="9"/>
        <v>619</v>
      </c>
      <c r="E78" s="4">
        <f t="shared" si="9"/>
        <v>914</v>
      </c>
      <c r="F78" s="4">
        <f t="shared" si="9"/>
        <v>925</v>
      </c>
      <c r="G78" s="4">
        <f t="shared" si="9"/>
        <v>1098</v>
      </c>
      <c r="H78" s="4">
        <f t="shared" si="9"/>
        <v>1005</v>
      </c>
      <c r="I78" s="4">
        <f t="shared" si="9"/>
        <v>963.8</v>
      </c>
      <c r="J78" s="4">
        <f t="shared" si="9"/>
        <v>889.71428571428578</v>
      </c>
    </row>
    <row r="79" spans="1:10" s="21" customFormat="1" x14ac:dyDescent="0.2">
      <c r="A79" s="29" t="s">
        <v>55</v>
      </c>
      <c r="B79" s="3">
        <v>0.45833333333333331</v>
      </c>
      <c r="C79" s="3">
        <v>0.45833333333333331</v>
      </c>
      <c r="D79" s="3">
        <v>0.45833333333333331</v>
      </c>
      <c r="E79" s="3">
        <v>0.33333333333333331</v>
      </c>
      <c r="F79" s="3">
        <v>0.33333333333333331</v>
      </c>
      <c r="G79" s="3">
        <v>0.33333333333333331</v>
      </c>
      <c r="H79" s="3">
        <v>0.375</v>
      </c>
      <c r="I79" s="3">
        <v>0.33333333333333331</v>
      </c>
      <c r="J79" s="3">
        <v>0.45833333333333331</v>
      </c>
    </row>
    <row r="80" spans="1:10" x14ac:dyDescent="0.2">
      <c r="A80" s="26"/>
      <c r="B80" s="4">
        <f t="shared" ref="B80:J80" si="10">MAX(B50:B61)</f>
        <v>75</v>
      </c>
      <c r="C80" s="4">
        <f t="shared" si="10"/>
        <v>66</v>
      </c>
      <c r="D80" s="4">
        <f t="shared" si="10"/>
        <v>78</v>
      </c>
      <c r="E80" s="4">
        <f t="shared" si="10"/>
        <v>72</v>
      </c>
      <c r="F80" s="4">
        <f t="shared" si="10"/>
        <v>71</v>
      </c>
      <c r="G80" s="4">
        <f t="shared" si="10"/>
        <v>75</v>
      </c>
      <c r="H80" s="4">
        <f t="shared" si="10"/>
        <v>74</v>
      </c>
      <c r="I80" s="4">
        <f t="shared" si="10"/>
        <v>69.599999999999994</v>
      </c>
      <c r="J80" s="4">
        <f t="shared" si="10"/>
        <v>69.285714285714292</v>
      </c>
    </row>
    <row r="81" spans="1:10" s="21" customFormat="1" x14ac:dyDescent="0.2">
      <c r="A81" s="29" t="s">
        <v>56</v>
      </c>
      <c r="B81" s="3">
        <v>0.625</v>
      </c>
      <c r="C81" s="3">
        <v>0.625</v>
      </c>
      <c r="D81" s="3">
        <v>0.58333333333333337</v>
      </c>
      <c r="E81" s="3">
        <v>0.70833333333333337</v>
      </c>
      <c r="F81" s="3">
        <v>0.66666666666666663</v>
      </c>
      <c r="G81" s="3">
        <v>0.66666666666666663</v>
      </c>
      <c r="H81" s="3">
        <v>0.66666666666666663</v>
      </c>
      <c r="I81" s="3">
        <v>0.66666666666666663</v>
      </c>
      <c r="J81" s="3">
        <v>0.66666666666666663</v>
      </c>
    </row>
    <row r="82" spans="1:10" x14ac:dyDescent="0.2">
      <c r="A82" s="26"/>
      <c r="B82" s="4">
        <f t="shared" ref="B82:J82" si="11">MAX(B62:B73)</f>
        <v>81</v>
      </c>
      <c r="C82" s="4">
        <f t="shared" si="11"/>
        <v>93</v>
      </c>
      <c r="D82" s="4">
        <f t="shared" si="11"/>
        <v>74</v>
      </c>
      <c r="E82" s="4">
        <f t="shared" si="11"/>
        <v>97</v>
      </c>
      <c r="F82" s="4">
        <f t="shared" si="11"/>
        <v>90</v>
      </c>
      <c r="G82" s="4">
        <f t="shared" si="11"/>
        <v>103</v>
      </c>
      <c r="H82" s="4">
        <f t="shared" si="11"/>
        <v>112</v>
      </c>
      <c r="I82" s="4">
        <f t="shared" si="11"/>
        <v>93.2</v>
      </c>
      <c r="J82" s="4">
        <f t="shared" si="11"/>
        <v>86.142857142857139</v>
      </c>
    </row>
    <row r="83" spans="1:10" x14ac:dyDescent="0.2">
      <c r="A83" s="21"/>
    </row>
  </sheetData>
  <mergeCells count="8">
    <mergeCell ref="I6:I7"/>
    <mergeCell ref="J6:J7"/>
    <mergeCell ref="A79:A80"/>
    <mergeCell ref="A81:A82"/>
    <mergeCell ref="I48:I49"/>
    <mergeCell ref="J48:J49"/>
    <mergeCell ref="A37:A38"/>
    <mergeCell ref="A39:A40"/>
  </mergeCells>
  <printOptions horizontalCentered="1"/>
  <pageMargins left="0.196850393700787" right="0.196850393700787" top="0.196850393700787" bottom="0.196850393700787" header="0.511811023622047" footer="0.511811023622047"/>
  <pageSetup paperSize="9" scale="82"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pageSetUpPr fitToPage="1"/>
  </sheetPr>
  <dimension ref="A1:W260"/>
  <sheetViews>
    <sheetView zoomScale="80" zoomScaleNormal="80" workbookViewId="0"/>
  </sheetViews>
  <sheetFormatPr defaultRowHeight="12" x14ac:dyDescent="0.2"/>
  <cols>
    <col min="1" max="1" width="10.7109375" style="1" customWidth="1"/>
    <col min="2" max="23" width="7.7109375" style="1" customWidth="1"/>
    <col min="24" max="16384" width="9.140625" style="1"/>
  </cols>
  <sheetData>
    <row r="1" spans="1:23" x14ac:dyDescent="0.2">
      <c r="A1" s="20" t="s">
        <v>28</v>
      </c>
      <c r="B1" s="20" t="s">
        <v>66</v>
      </c>
      <c r="C1" s="20"/>
    </row>
    <row r="2" spans="1:23" x14ac:dyDescent="0.2">
      <c r="A2" s="20" t="s">
        <v>1</v>
      </c>
      <c r="B2" s="20">
        <v>359881</v>
      </c>
      <c r="C2" s="20">
        <v>424268</v>
      </c>
    </row>
    <row r="3" spans="1:23" x14ac:dyDescent="0.2">
      <c r="A3" s="20" t="s">
        <v>2</v>
      </c>
      <c r="B3" s="20" t="s">
        <v>67</v>
      </c>
      <c r="C3" s="20"/>
    </row>
    <row r="4" spans="1:23" x14ac:dyDescent="0.2">
      <c r="A4" s="20" t="s">
        <v>21</v>
      </c>
      <c r="B4" s="20" t="s">
        <v>68</v>
      </c>
      <c r="C4" s="20"/>
    </row>
    <row r="6" spans="1:23" x14ac:dyDescent="0.2">
      <c r="A6" s="1" t="s">
        <v>53</v>
      </c>
    </row>
    <row r="7" spans="1:23" x14ac:dyDescent="0.2">
      <c r="A7" s="8"/>
      <c r="B7" s="8"/>
      <c r="C7" s="27" t="s">
        <v>29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7" t="s">
        <v>47</v>
      </c>
      <c r="U7" s="17" t="s">
        <v>48</v>
      </c>
      <c r="V7" s="17" t="s">
        <v>50</v>
      </c>
      <c r="W7" s="17" t="s">
        <v>51</v>
      </c>
    </row>
    <row r="8" spans="1:23" x14ac:dyDescent="0.2">
      <c r="A8" s="17" t="s">
        <v>22</v>
      </c>
      <c r="B8" s="17" t="s">
        <v>23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34</v>
      </c>
      <c r="H8" s="22" t="s">
        <v>35</v>
      </c>
      <c r="I8" s="22" t="s">
        <v>36</v>
      </c>
      <c r="J8" s="22" t="s">
        <v>37</v>
      </c>
      <c r="K8" s="22" t="s">
        <v>38</v>
      </c>
      <c r="L8" s="22" t="s">
        <v>39</v>
      </c>
      <c r="M8" s="22" t="s">
        <v>40</v>
      </c>
      <c r="N8" s="22" t="s">
        <v>41</v>
      </c>
      <c r="O8" s="22" t="s">
        <v>42</v>
      </c>
      <c r="P8" s="22" t="s">
        <v>43</v>
      </c>
      <c r="Q8" s="22" t="s">
        <v>44</v>
      </c>
      <c r="R8" s="22" t="s">
        <v>45</v>
      </c>
      <c r="S8" s="22" t="s">
        <v>46</v>
      </c>
      <c r="T8" s="17" t="s">
        <v>20</v>
      </c>
      <c r="U8" s="17" t="s">
        <v>49</v>
      </c>
      <c r="V8" s="17" t="s">
        <v>52</v>
      </c>
      <c r="W8" s="17" t="s">
        <v>52</v>
      </c>
    </row>
    <row r="9" spans="1:23" x14ac:dyDescent="0.2">
      <c r="A9" s="3">
        <v>0</v>
      </c>
      <c r="B9" s="4">
        <f t="shared" ref="B9:B32" si="0">SUM(C9:S9)</f>
        <v>2.5714285714285716</v>
      </c>
      <c r="C9" s="4">
        <v>0</v>
      </c>
      <c r="D9" s="4">
        <v>0</v>
      </c>
      <c r="E9" s="4">
        <v>0</v>
      </c>
      <c r="F9" s="4">
        <v>0.14285714285714285</v>
      </c>
      <c r="G9" s="4">
        <v>1</v>
      </c>
      <c r="H9" s="4">
        <v>0.7142857142857143</v>
      </c>
      <c r="I9" s="4">
        <v>0.7142857142857143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3">
        <v>31.793492670555558</v>
      </c>
      <c r="U9" s="23">
        <v>36.319146185499996</v>
      </c>
      <c r="V9" s="4">
        <v>2.2857142857142856</v>
      </c>
      <c r="W9" s="4">
        <v>0.2857142857142857</v>
      </c>
    </row>
    <row r="10" spans="1:23" x14ac:dyDescent="0.2">
      <c r="A10" s="3">
        <v>4.1666666666666664E-2</v>
      </c>
      <c r="B10" s="4">
        <f t="shared" si="0"/>
        <v>3.4285714285714284</v>
      </c>
      <c r="C10" s="4">
        <v>0.14285714285714285</v>
      </c>
      <c r="D10" s="4">
        <v>0</v>
      </c>
      <c r="E10" s="4">
        <v>0.2857142857142857</v>
      </c>
      <c r="F10" s="4">
        <v>0.5714285714285714</v>
      </c>
      <c r="G10" s="4">
        <v>1.2857142857142858</v>
      </c>
      <c r="H10" s="4">
        <v>0.8571428571428571</v>
      </c>
      <c r="I10" s="4">
        <v>0.2857142857142857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3">
        <v>27.133208727041673</v>
      </c>
      <c r="U10" s="23">
        <v>33.554044380000001</v>
      </c>
      <c r="V10" s="4">
        <v>2.8571428571428572</v>
      </c>
      <c r="W10" s="4">
        <v>0.5714285714285714</v>
      </c>
    </row>
    <row r="11" spans="1:23" x14ac:dyDescent="0.2">
      <c r="A11" s="3">
        <v>8.3333333333333329E-2</v>
      </c>
      <c r="B11" s="4">
        <f t="shared" si="0"/>
        <v>2</v>
      </c>
      <c r="C11" s="4">
        <v>0.2857142857142857</v>
      </c>
      <c r="D11" s="4">
        <v>0</v>
      </c>
      <c r="E11" s="4">
        <v>0</v>
      </c>
      <c r="F11" s="4">
        <v>0.14285714285714285</v>
      </c>
      <c r="G11" s="4">
        <v>0.5714285714285714</v>
      </c>
      <c r="H11" s="4">
        <v>0.7142857142857143</v>
      </c>
      <c r="I11" s="4">
        <v>0.14285714285714285</v>
      </c>
      <c r="J11" s="4">
        <v>0.14285714285714285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23">
        <v>28.627458501928565</v>
      </c>
      <c r="U11" s="23">
        <v>34.952129567999997</v>
      </c>
      <c r="V11" s="4">
        <v>1.4285714285714286</v>
      </c>
      <c r="W11" s="4">
        <v>0.5714285714285714</v>
      </c>
    </row>
    <row r="12" spans="1:23" x14ac:dyDescent="0.2">
      <c r="A12" s="3">
        <v>0.125</v>
      </c>
      <c r="B12" s="4">
        <f t="shared" si="0"/>
        <v>0.8571428571428571</v>
      </c>
      <c r="C12" s="4">
        <v>0</v>
      </c>
      <c r="D12" s="4">
        <v>0</v>
      </c>
      <c r="E12" s="4">
        <v>0.2857142857142857</v>
      </c>
      <c r="F12" s="4">
        <v>0</v>
      </c>
      <c r="G12" s="4">
        <v>0</v>
      </c>
      <c r="H12" s="4">
        <v>0.14285714285714285</v>
      </c>
      <c r="I12" s="4">
        <v>0.14285714285714285</v>
      </c>
      <c r="J12" s="4">
        <v>0.2857142857142857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23">
        <v>31.586368938333333</v>
      </c>
      <c r="U12" s="23">
        <v>40.699813095000003</v>
      </c>
      <c r="V12" s="4">
        <v>0.8571428571428571</v>
      </c>
      <c r="W12" s="4">
        <v>0</v>
      </c>
    </row>
    <row r="13" spans="1:23" x14ac:dyDescent="0.2">
      <c r="A13" s="3">
        <v>0.16666666666666666</v>
      </c>
      <c r="B13" s="4">
        <f t="shared" si="0"/>
        <v>2.1428571428571428</v>
      </c>
      <c r="C13" s="4">
        <v>0</v>
      </c>
      <c r="D13" s="4">
        <v>0</v>
      </c>
      <c r="E13" s="4">
        <v>0</v>
      </c>
      <c r="F13" s="4">
        <v>0.14285714285714285</v>
      </c>
      <c r="G13" s="4">
        <v>0.5714285714285714</v>
      </c>
      <c r="H13" s="4">
        <v>0.7142857142857143</v>
      </c>
      <c r="I13" s="4">
        <v>0.7142857142857143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23">
        <v>32.601275218666665</v>
      </c>
      <c r="U13" s="23">
        <v>37.282271530000003</v>
      </c>
      <c r="V13" s="4">
        <v>2</v>
      </c>
      <c r="W13" s="4">
        <v>0.14285714285714285</v>
      </c>
    </row>
    <row r="14" spans="1:23" x14ac:dyDescent="0.2">
      <c r="A14" s="3">
        <v>0.20833333333333334</v>
      </c>
      <c r="B14" s="4">
        <f t="shared" si="0"/>
        <v>7.4285714285714288</v>
      </c>
      <c r="C14" s="4">
        <v>0</v>
      </c>
      <c r="D14" s="4">
        <v>0.14285714285714285</v>
      </c>
      <c r="E14" s="4">
        <v>0.2857142857142857</v>
      </c>
      <c r="F14" s="4">
        <v>0.42857142857142855</v>
      </c>
      <c r="G14" s="4">
        <v>1.2857142857142858</v>
      </c>
      <c r="H14" s="4">
        <v>3.8571428571428572</v>
      </c>
      <c r="I14" s="4">
        <v>1.4285714285714286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23">
        <v>30.733975123461526</v>
      </c>
      <c r="U14" s="23">
        <v>35.418157960000002</v>
      </c>
      <c r="V14" s="4">
        <v>6.7142857142857144</v>
      </c>
      <c r="W14" s="4">
        <v>0.7142857142857143</v>
      </c>
    </row>
    <row r="15" spans="1:23" x14ac:dyDescent="0.2">
      <c r="A15" s="3">
        <v>0.25</v>
      </c>
      <c r="B15" s="4">
        <f t="shared" si="0"/>
        <v>16.428571428571427</v>
      </c>
      <c r="C15" s="4">
        <v>0</v>
      </c>
      <c r="D15" s="4">
        <v>0</v>
      </c>
      <c r="E15" s="4">
        <v>0.2857142857142857</v>
      </c>
      <c r="F15" s="4">
        <v>0.5714285714285714</v>
      </c>
      <c r="G15" s="4">
        <v>3.8571428571428572</v>
      </c>
      <c r="H15" s="4">
        <v>6.7142857142857144</v>
      </c>
      <c r="I15" s="4">
        <v>3</v>
      </c>
      <c r="J15" s="4">
        <v>1.7142857142857142</v>
      </c>
      <c r="K15" s="4">
        <v>0.14285714285714285</v>
      </c>
      <c r="L15" s="4">
        <v>0.14285714285714285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23">
        <v>33.024528060347834</v>
      </c>
      <c r="U15" s="23">
        <v>38.462876800999993</v>
      </c>
      <c r="V15" s="4">
        <v>14.285714285714286</v>
      </c>
      <c r="W15" s="4">
        <v>2.1428571428571428</v>
      </c>
    </row>
    <row r="16" spans="1:23" x14ac:dyDescent="0.2">
      <c r="A16" s="3">
        <v>0.29166666666666669</v>
      </c>
      <c r="B16" s="4">
        <f t="shared" si="0"/>
        <v>91.142857142857139</v>
      </c>
      <c r="C16" s="4">
        <v>0</v>
      </c>
      <c r="D16" s="4">
        <v>0.42857142857142855</v>
      </c>
      <c r="E16" s="4">
        <v>2</v>
      </c>
      <c r="F16" s="4">
        <v>6.1428571428571432</v>
      </c>
      <c r="G16" s="4">
        <v>31.285714285714285</v>
      </c>
      <c r="H16" s="4">
        <v>36.428571428571431</v>
      </c>
      <c r="I16" s="4">
        <v>9.8571428571428577</v>
      </c>
      <c r="J16" s="4">
        <v>4.1428571428571432</v>
      </c>
      <c r="K16" s="4">
        <v>0.8571428571428571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23">
        <v>31.021810682272658</v>
      </c>
      <c r="U16" s="23">
        <v>35.418157960000002</v>
      </c>
      <c r="V16" s="4">
        <v>84.571428571428569</v>
      </c>
      <c r="W16" s="4">
        <v>6.5714285714285712</v>
      </c>
    </row>
    <row r="17" spans="1:23" x14ac:dyDescent="0.2">
      <c r="A17" s="3">
        <v>0.33333333333333331</v>
      </c>
      <c r="B17" s="4">
        <f t="shared" si="0"/>
        <v>125</v>
      </c>
      <c r="C17" s="4">
        <v>0</v>
      </c>
      <c r="D17" s="4">
        <v>0.5714285714285714</v>
      </c>
      <c r="E17" s="4">
        <v>4.5714285714285712</v>
      </c>
      <c r="F17" s="4">
        <v>18.142857142857142</v>
      </c>
      <c r="G17" s="4">
        <v>42</v>
      </c>
      <c r="H17" s="4">
        <v>43.571428571428569</v>
      </c>
      <c r="I17" s="4">
        <v>12.857142857142858</v>
      </c>
      <c r="J17" s="4">
        <v>2.5714285714285716</v>
      </c>
      <c r="K17" s="4">
        <v>0.2857142857142857</v>
      </c>
      <c r="L17" s="4">
        <v>0.2857142857142857</v>
      </c>
      <c r="M17" s="4">
        <v>0</v>
      </c>
      <c r="N17" s="4">
        <v>0.14285714285714285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23">
        <v>29.675267864571332</v>
      </c>
      <c r="U17" s="23">
        <v>34.796786769999997</v>
      </c>
      <c r="V17" s="4">
        <v>114.71428571428571</v>
      </c>
      <c r="W17" s="4">
        <v>10.285714285714286</v>
      </c>
    </row>
    <row r="18" spans="1:23" x14ac:dyDescent="0.2">
      <c r="A18" s="3">
        <v>0.375</v>
      </c>
      <c r="B18" s="4">
        <f t="shared" si="0"/>
        <v>81.142857142857139</v>
      </c>
      <c r="C18" s="4">
        <v>0</v>
      </c>
      <c r="D18" s="4">
        <v>0.42857142857142855</v>
      </c>
      <c r="E18" s="4">
        <v>3.7142857142857144</v>
      </c>
      <c r="F18" s="4">
        <v>9.7142857142857135</v>
      </c>
      <c r="G18" s="4">
        <v>28.857142857142858</v>
      </c>
      <c r="H18" s="4">
        <v>28</v>
      </c>
      <c r="I18" s="4">
        <v>7.7142857142857144</v>
      </c>
      <c r="J18" s="4">
        <v>1.4285714285714286</v>
      </c>
      <c r="K18" s="4">
        <v>0.8571428571428571</v>
      </c>
      <c r="L18" s="4">
        <v>0.14285714285714285</v>
      </c>
      <c r="M18" s="4">
        <v>0.14285714285714285</v>
      </c>
      <c r="N18" s="4">
        <v>0.14285714285714285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23">
        <v>29.807219850404884</v>
      </c>
      <c r="U18" s="23">
        <v>34.796786769999997</v>
      </c>
      <c r="V18" s="4">
        <v>73.428571428571431</v>
      </c>
      <c r="W18" s="4">
        <v>7.7142857142857144</v>
      </c>
    </row>
    <row r="19" spans="1:23" x14ac:dyDescent="0.2">
      <c r="A19" s="3">
        <v>0.41666666666666669</v>
      </c>
      <c r="B19" s="4">
        <f t="shared" si="0"/>
        <v>81.285714285714292</v>
      </c>
      <c r="C19" s="4">
        <v>0</v>
      </c>
      <c r="D19" s="4">
        <v>0.2857142857142857</v>
      </c>
      <c r="E19" s="4">
        <v>5.7142857142857144</v>
      </c>
      <c r="F19" s="4">
        <v>9.1428571428571423</v>
      </c>
      <c r="G19" s="4">
        <v>33.428571428571431</v>
      </c>
      <c r="H19" s="4">
        <v>23</v>
      </c>
      <c r="I19" s="4">
        <v>8.2857142857142865</v>
      </c>
      <c r="J19" s="4">
        <v>0.5714285714285714</v>
      </c>
      <c r="K19" s="4">
        <v>0.42857142857142855</v>
      </c>
      <c r="L19" s="4">
        <v>0.2857142857142857</v>
      </c>
      <c r="M19" s="4">
        <v>0</v>
      </c>
      <c r="N19" s="4">
        <v>0</v>
      </c>
      <c r="O19" s="4">
        <v>0.14285714285714285</v>
      </c>
      <c r="P19" s="4">
        <v>0</v>
      </c>
      <c r="Q19" s="4">
        <v>0</v>
      </c>
      <c r="R19" s="4">
        <v>0</v>
      </c>
      <c r="S19" s="4">
        <v>0</v>
      </c>
      <c r="T19" s="23">
        <v>29.125819100738088</v>
      </c>
      <c r="U19" s="23">
        <v>34.175415569999998</v>
      </c>
      <c r="V19" s="4">
        <v>76.857142857142861</v>
      </c>
      <c r="W19" s="4">
        <v>4.4285714285714288</v>
      </c>
    </row>
    <row r="20" spans="1:23" x14ac:dyDescent="0.2">
      <c r="A20" s="3">
        <v>0.45833333333333331</v>
      </c>
      <c r="B20" s="4">
        <f t="shared" si="0"/>
        <v>105.99999999999999</v>
      </c>
      <c r="C20" s="4">
        <v>0</v>
      </c>
      <c r="D20" s="4">
        <v>0.5714285714285714</v>
      </c>
      <c r="E20" s="4">
        <v>4.1428571428571432</v>
      </c>
      <c r="F20" s="4">
        <v>9.7142857142857135</v>
      </c>
      <c r="G20" s="4">
        <v>44.857142857142854</v>
      </c>
      <c r="H20" s="4">
        <v>37.285714285714285</v>
      </c>
      <c r="I20" s="4">
        <v>8</v>
      </c>
      <c r="J20" s="4">
        <v>1</v>
      </c>
      <c r="K20" s="4">
        <v>0.14285714285714285</v>
      </c>
      <c r="L20" s="4">
        <v>0.2857142857142857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23">
        <v>29.495033371900163</v>
      </c>
      <c r="U20" s="23">
        <v>34.175415569999998</v>
      </c>
      <c r="V20" s="4">
        <v>99.142857142857139</v>
      </c>
      <c r="W20" s="4">
        <v>6.8571428571428568</v>
      </c>
    </row>
    <row r="21" spans="1:23" x14ac:dyDescent="0.2">
      <c r="A21" s="3">
        <v>0.5</v>
      </c>
      <c r="B21" s="4">
        <f t="shared" si="0"/>
        <v>104.28571428571429</v>
      </c>
      <c r="C21" s="4">
        <v>0</v>
      </c>
      <c r="D21" s="4">
        <v>0.2857142857142857</v>
      </c>
      <c r="E21" s="4">
        <v>3.8571428571428572</v>
      </c>
      <c r="F21" s="4">
        <v>12.285714285714286</v>
      </c>
      <c r="G21" s="4">
        <v>42.714285714285715</v>
      </c>
      <c r="H21" s="4">
        <v>34.857142857142854</v>
      </c>
      <c r="I21" s="4">
        <v>8.2857142857142865</v>
      </c>
      <c r="J21" s="4">
        <v>1.4285714285714286</v>
      </c>
      <c r="K21" s="4">
        <v>0.42857142857142855</v>
      </c>
      <c r="L21" s="4">
        <v>0.14285714285714285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23">
        <v>29.492149409493052</v>
      </c>
      <c r="U21" s="23">
        <v>34.175415569999998</v>
      </c>
      <c r="V21" s="4">
        <v>96.285714285714292</v>
      </c>
      <c r="W21" s="4">
        <v>8</v>
      </c>
    </row>
    <row r="22" spans="1:23" x14ac:dyDescent="0.2">
      <c r="A22" s="3">
        <v>0.54166666666666663</v>
      </c>
      <c r="B22" s="4">
        <f t="shared" si="0"/>
        <v>97.571428571428569</v>
      </c>
      <c r="C22" s="4">
        <v>0.2857142857142857</v>
      </c>
      <c r="D22" s="4">
        <v>1</v>
      </c>
      <c r="E22" s="4">
        <v>3</v>
      </c>
      <c r="F22" s="4">
        <v>11.428571428571429</v>
      </c>
      <c r="G22" s="4">
        <v>39.571428571428569</v>
      </c>
      <c r="H22" s="4">
        <v>34.571428571428569</v>
      </c>
      <c r="I22" s="4">
        <v>6.1428571428571432</v>
      </c>
      <c r="J22" s="4">
        <v>1.1428571428571428</v>
      </c>
      <c r="K22" s="4">
        <v>0.2857142857142857</v>
      </c>
      <c r="L22" s="4">
        <v>0.14285714285714285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23">
        <v>29.253573479516835</v>
      </c>
      <c r="U22" s="23">
        <v>34.175415569999998</v>
      </c>
      <c r="V22" s="4">
        <v>91.142857142857139</v>
      </c>
      <c r="W22" s="4">
        <v>6.4285714285714288</v>
      </c>
    </row>
    <row r="23" spans="1:23" x14ac:dyDescent="0.2">
      <c r="A23" s="3">
        <v>0.58333333333333337</v>
      </c>
      <c r="B23" s="4">
        <f t="shared" si="0"/>
        <v>108.42857142857143</v>
      </c>
      <c r="C23" s="4">
        <v>0.2857142857142857</v>
      </c>
      <c r="D23" s="4">
        <v>0.7142857142857143</v>
      </c>
      <c r="E23" s="4">
        <v>5.5714285714285712</v>
      </c>
      <c r="F23" s="4">
        <v>10.142857142857142</v>
      </c>
      <c r="G23" s="4">
        <v>47.571428571428569</v>
      </c>
      <c r="H23" s="4">
        <v>33.714285714285715</v>
      </c>
      <c r="I23" s="4">
        <v>8.8571428571428577</v>
      </c>
      <c r="J23" s="4">
        <v>1.2857142857142858</v>
      </c>
      <c r="K23" s="4">
        <v>0.14285714285714285</v>
      </c>
      <c r="L23" s="4">
        <v>0</v>
      </c>
      <c r="M23" s="4">
        <v>0.14285714285714285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23">
        <v>29.137315023934043</v>
      </c>
      <c r="U23" s="23">
        <v>33.554044380000001</v>
      </c>
      <c r="V23" s="4">
        <v>102.57142857142857</v>
      </c>
      <c r="W23" s="4">
        <v>5.8571428571428568</v>
      </c>
    </row>
    <row r="24" spans="1:23" x14ac:dyDescent="0.2">
      <c r="A24" s="3">
        <v>0.625</v>
      </c>
      <c r="B24" s="4">
        <f t="shared" si="0"/>
        <v>128.42857142857144</v>
      </c>
      <c r="C24" s="4">
        <v>0</v>
      </c>
      <c r="D24" s="4">
        <v>0.7142857142857143</v>
      </c>
      <c r="E24" s="4">
        <v>7.1428571428571432</v>
      </c>
      <c r="F24" s="4">
        <v>19.571428571428573</v>
      </c>
      <c r="G24" s="4">
        <v>52.142857142857146</v>
      </c>
      <c r="H24" s="4">
        <v>38.857142857142854</v>
      </c>
      <c r="I24" s="4">
        <v>8</v>
      </c>
      <c r="J24" s="4">
        <v>1.5714285714285714</v>
      </c>
      <c r="K24" s="4">
        <v>0.42857142857142855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23">
        <v>28.700575513470486</v>
      </c>
      <c r="U24" s="23">
        <v>33.554044380000001</v>
      </c>
      <c r="V24" s="4">
        <v>121.28571428571429</v>
      </c>
      <c r="W24" s="4">
        <v>7.1428571428571432</v>
      </c>
    </row>
    <row r="25" spans="1:23" x14ac:dyDescent="0.2">
      <c r="A25" s="3">
        <v>0.66666666666666663</v>
      </c>
      <c r="B25" s="4">
        <f t="shared" si="0"/>
        <v>121.14285714285717</v>
      </c>
      <c r="C25" s="4">
        <v>0</v>
      </c>
      <c r="D25" s="4">
        <v>0.7142857142857143</v>
      </c>
      <c r="E25" s="4">
        <v>3.7142857142857144</v>
      </c>
      <c r="F25" s="4">
        <v>16.714285714285715</v>
      </c>
      <c r="G25" s="4">
        <v>52.428571428571431</v>
      </c>
      <c r="H25" s="4">
        <v>38.571428571428569</v>
      </c>
      <c r="I25" s="4">
        <v>6.4285714285714288</v>
      </c>
      <c r="J25" s="4">
        <v>1.2857142857142858</v>
      </c>
      <c r="K25" s="4">
        <v>0.8571428571428571</v>
      </c>
      <c r="L25" s="4">
        <v>0.2857142857142857</v>
      </c>
      <c r="M25" s="4">
        <v>0</v>
      </c>
      <c r="N25" s="4">
        <v>0.14285714285714285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23">
        <v>29.06375821824281</v>
      </c>
      <c r="U25" s="23">
        <v>33.554044380000001</v>
      </c>
      <c r="V25" s="4">
        <v>113.42857142857143</v>
      </c>
      <c r="W25" s="4">
        <v>7.7142857142857144</v>
      </c>
    </row>
    <row r="26" spans="1:23" x14ac:dyDescent="0.2">
      <c r="A26" s="3">
        <v>0.70833333333333337</v>
      </c>
      <c r="B26" s="4">
        <f t="shared" si="0"/>
        <v>111.42857142857143</v>
      </c>
      <c r="C26" s="4">
        <v>0.2857142857142857</v>
      </c>
      <c r="D26" s="4">
        <v>1</v>
      </c>
      <c r="E26" s="4">
        <v>2.7142857142857144</v>
      </c>
      <c r="F26" s="4">
        <v>12.714285714285714</v>
      </c>
      <c r="G26" s="4">
        <v>46.285714285714285</v>
      </c>
      <c r="H26" s="4">
        <v>36.857142857142854</v>
      </c>
      <c r="I26" s="4">
        <v>9.8571428571428577</v>
      </c>
      <c r="J26" s="4">
        <v>0.7142857142857143</v>
      </c>
      <c r="K26" s="4">
        <v>0.8571428571428571</v>
      </c>
      <c r="L26" s="4">
        <v>0.14285714285714285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23">
        <v>29.462554069102474</v>
      </c>
      <c r="U26" s="23">
        <v>34.175415569999998</v>
      </c>
      <c r="V26" s="4">
        <v>105.71428571428571</v>
      </c>
      <c r="W26" s="4">
        <v>5.7142857142857144</v>
      </c>
    </row>
    <row r="27" spans="1:23" x14ac:dyDescent="0.2">
      <c r="A27" s="3">
        <v>0.75</v>
      </c>
      <c r="B27" s="4">
        <f t="shared" si="0"/>
        <v>70.714285714285708</v>
      </c>
      <c r="C27" s="4">
        <v>0</v>
      </c>
      <c r="D27" s="4">
        <v>0.2857142857142857</v>
      </c>
      <c r="E27" s="4">
        <v>4.2857142857142856</v>
      </c>
      <c r="F27" s="4">
        <v>9.8571428571428577</v>
      </c>
      <c r="G27" s="4">
        <v>27.142857142857142</v>
      </c>
      <c r="H27" s="4">
        <v>20.571428571428573</v>
      </c>
      <c r="I27" s="4">
        <v>7</v>
      </c>
      <c r="J27" s="4">
        <v>1.1428571428571428</v>
      </c>
      <c r="K27" s="4">
        <v>0.2857142857142857</v>
      </c>
      <c r="L27" s="4">
        <v>0.14285714285714285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23">
        <v>29.121596543373691</v>
      </c>
      <c r="U27" s="23">
        <v>34.73464964999998</v>
      </c>
      <c r="V27" s="4">
        <v>68.428571428571431</v>
      </c>
      <c r="W27" s="4">
        <v>2.2857142857142856</v>
      </c>
    </row>
    <row r="28" spans="1:23" x14ac:dyDescent="0.2">
      <c r="A28" s="3">
        <v>0.79166666666666663</v>
      </c>
      <c r="B28" s="4">
        <f t="shared" si="0"/>
        <v>54.714285714285722</v>
      </c>
      <c r="C28" s="4">
        <v>0</v>
      </c>
      <c r="D28" s="4">
        <v>0.42857142857142855</v>
      </c>
      <c r="E28" s="4">
        <v>2.7142857142857144</v>
      </c>
      <c r="F28" s="4">
        <v>8.7142857142857135</v>
      </c>
      <c r="G28" s="4">
        <v>22.571428571428573</v>
      </c>
      <c r="H28" s="4">
        <v>15</v>
      </c>
      <c r="I28" s="4">
        <v>4.1428571428571432</v>
      </c>
      <c r="J28" s="4">
        <v>0.8571428571428571</v>
      </c>
      <c r="K28" s="4">
        <v>0.14285714285714285</v>
      </c>
      <c r="L28" s="4">
        <v>0.14285714285714285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23">
        <v>28.647970006579637</v>
      </c>
      <c r="U28" s="23">
        <v>33.554044380000001</v>
      </c>
      <c r="V28" s="4">
        <v>52.857142857142854</v>
      </c>
      <c r="W28" s="4">
        <v>1.8571428571428572</v>
      </c>
    </row>
    <row r="29" spans="1:23" x14ac:dyDescent="0.2">
      <c r="A29" s="3">
        <v>0.83333333333333337</v>
      </c>
      <c r="B29" s="4">
        <f t="shared" si="0"/>
        <v>36</v>
      </c>
      <c r="C29" s="4">
        <v>0</v>
      </c>
      <c r="D29" s="4">
        <v>0.5714285714285714</v>
      </c>
      <c r="E29" s="4">
        <v>2.5714285714285716</v>
      </c>
      <c r="F29" s="4">
        <v>5.1428571428571432</v>
      </c>
      <c r="G29" s="4">
        <v>11.571428571428571</v>
      </c>
      <c r="H29" s="4">
        <v>11.142857142857142</v>
      </c>
      <c r="I29" s="4">
        <v>3.5714285714285716</v>
      </c>
      <c r="J29" s="4">
        <v>1.1428571428571428</v>
      </c>
      <c r="K29" s="4">
        <v>0.2857142857142857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23">
        <v>29.118144480833351</v>
      </c>
      <c r="U29" s="23">
        <v>34.796786769999997</v>
      </c>
      <c r="V29" s="4">
        <v>34.571428571428569</v>
      </c>
      <c r="W29" s="4">
        <v>1.4285714285714286</v>
      </c>
    </row>
    <row r="30" spans="1:23" x14ac:dyDescent="0.2">
      <c r="A30" s="3">
        <v>0.875</v>
      </c>
      <c r="B30" s="4">
        <f t="shared" si="0"/>
        <v>33.285714285714285</v>
      </c>
      <c r="C30" s="4">
        <v>0.2857142857142857</v>
      </c>
      <c r="D30" s="4">
        <v>0.5714285714285714</v>
      </c>
      <c r="E30" s="4">
        <v>3</v>
      </c>
      <c r="F30" s="4">
        <v>6</v>
      </c>
      <c r="G30" s="4">
        <v>12.428571428571429</v>
      </c>
      <c r="H30" s="4">
        <v>7</v>
      </c>
      <c r="I30" s="4">
        <v>2.5714285714285716</v>
      </c>
      <c r="J30" s="4">
        <v>1.1428571428571428</v>
      </c>
      <c r="K30" s="4">
        <v>0.2857142857142857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23">
        <v>27.932368530463549</v>
      </c>
      <c r="U30" s="23">
        <v>34.29968980999999</v>
      </c>
      <c r="V30" s="4">
        <v>32.285714285714285</v>
      </c>
      <c r="W30" s="4">
        <v>1</v>
      </c>
    </row>
    <row r="31" spans="1:23" x14ac:dyDescent="0.2">
      <c r="A31" s="3">
        <v>0.91666666666666663</v>
      </c>
      <c r="B31" s="4">
        <f t="shared" si="0"/>
        <v>30.142857142857139</v>
      </c>
      <c r="C31" s="4">
        <v>0</v>
      </c>
      <c r="D31" s="4">
        <v>1</v>
      </c>
      <c r="E31" s="4">
        <v>1.4285714285714286</v>
      </c>
      <c r="F31" s="4">
        <v>5.5714285714285712</v>
      </c>
      <c r="G31" s="4">
        <v>11.857142857142858</v>
      </c>
      <c r="H31" s="4">
        <v>7.2857142857142856</v>
      </c>
      <c r="I31" s="4">
        <v>2.4285714285714284</v>
      </c>
      <c r="J31" s="4">
        <v>0.2857142857142857</v>
      </c>
      <c r="K31" s="4">
        <v>0.2857142857142857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23">
        <v>27.846853051421846</v>
      </c>
      <c r="U31" s="23">
        <v>32.932673190000003</v>
      </c>
      <c r="V31" s="4">
        <v>29.142857142857142</v>
      </c>
      <c r="W31" s="4">
        <v>1</v>
      </c>
    </row>
    <row r="32" spans="1:23" x14ac:dyDescent="0.2">
      <c r="A32" s="3">
        <v>0.95833333333333337</v>
      </c>
      <c r="B32" s="4">
        <f t="shared" si="0"/>
        <v>21.857142857142858</v>
      </c>
      <c r="C32" s="4">
        <v>0</v>
      </c>
      <c r="D32" s="4">
        <v>0</v>
      </c>
      <c r="E32" s="4">
        <v>0.7142857142857143</v>
      </c>
      <c r="F32" s="4">
        <v>2.4285714285714284</v>
      </c>
      <c r="G32" s="4">
        <v>9.7142857142857135</v>
      </c>
      <c r="H32" s="4">
        <v>6.1428571428571432</v>
      </c>
      <c r="I32" s="4">
        <v>1.8571428571428572</v>
      </c>
      <c r="J32" s="4">
        <v>0.7142857142857143</v>
      </c>
      <c r="K32" s="4">
        <v>0.14285714285714285</v>
      </c>
      <c r="L32" s="4">
        <v>0.14285714285714285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23">
        <v>29.712102238496758</v>
      </c>
      <c r="U32" s="23">
        <v>34.175415569999998</v>
      </c>
      <c r="V32" s="4">
        <v>20.714285714285715</v>
      </c>
      <c r="W32" s="4">
        <v>1.1428571428571428</v>
      </c>
    </row>
    <row r="33" spans="1:23" x14ac:dyDescent="0.2">
      <c r="A33" s="17" t="s">
        <v>24</v>
      </c>
      <c r="B33" s="4">
        <f>SUM(B16:B27)</f>
        <v>1226.5714285714287</v>
      </c>
      <c r="C33" s="4">
        <f t="shared" ref="C33:S33" si="1">SUM(C16:C27)</f>
        <v>0.8571428571428571</v>
      </c>
      <c r="D33" s="4">
        <f t="shared" si="1"/>
        <v>7</v>
      </c>
      <c r="E33" s="4">
        <f t="shared" si="1"/>
        <v>50.428571428571431</v>
      </c>
      <c r="F33" s="4">
        <f t="shared" si="1"/>
        <v>145.57142857142858</v>
      </c>
      <c r="G33" s="4">
        <f t="shared" si="1"/>
        <v>488.28571428571433</v>
      </c>
      <c r="H33" s="4">
        <f t="shared" si="1"/>
        <v>406.28571428571422</v>
      </c>
      <c r="I33" s="4">
        <f t="shared" si="1"/>
        <v>101.28571428571429</v>
      </c>
      <c r="J33" s="4">
        <f t="shared" si="1"/>
        <v>18.285714285714288</v>
      </c>
      <c r="K33" s="4">
        <f t="shared" si="1"/>
        <v>5.8571428571428559</v>
      </c>
      <c r="L33" s="4">
        <f t="shared" si="1"/>
        <v>1.8571428571428568</v>
      </c>
      <c r="M33" s="4">
        <f t="shared" si="1"/>
        <v>0.2857142857142857</v>
      </c>
      <c r="N33" s="4">
        <f t="shared" si="1"/>
        <v>0.42857142857142855</v>
      </c>
      <c r="O33" s="4">
        <f t="shared" si="1"/>
        <v>0.14285714285714285</v>
      </c>
      <c r="P33" s="4">
        <f t="shared" si="1"/>
        <v>0</v>
      </c>
      <c r="Q33" s="4">
        <f t="shared" si="1"/>
        <v>0</v>
      </c>
      <c r="R33" s="4">
        <f t="shared" si="1"/>
        <v>0</v>
      </c>
      <c r="S33" s="4">
        <f t="shared" si="1"/>
        <v>0</v>
      </c>
      <c r="T33" s="23">
        <f>SUMPRODUCT(T16:T27,B16:B27)/SUM(B16:B27)</f>
        <v>29.42170160485038</v>
      </c>
      <c r="U33" s="23">
        <f>SUMPRODUCT(U16:U27,B16:B27)/SUM(B16:B27)</f>
        <v>34.223071399708829</v>
      </c>
      <c r="V33" s="4">
        <f t="shared" ref="V33:W33" si="2">SUM(V16:V27)</f>
        <v>1147.5714285714284</v>
      </c>
      <c r="W33" s="4">
        <f t="shared" si="2"/>
        <v>79</v>
      </c>
    </row>
    <row r="34" spans="1:23" x14ac:dyDescent="0.2">
      <c r="A34" s="17" t="s">
        <v>25</v>
      </c>
      <c r="B34" s="4">
        <f>SUM(B15:B30)</f>
        <v>1367</v>
      </c>
      <c r="C34" s="4">
        <f t="shared" ref="C34:S34" si="3">SUM(C15:C30)</f>
        <v>1.1428571428571428</v>
      </c>
      <c r="D34" s="4">
        <f t="shared" si="3"/>
        <v>8.5714285714285712</v>
      </c>
      <c r="E34" s="4">
        <f t="shared" si="3"/>
        <v>59</v>
      </c>
      <c r="F34" s="4">
        <f t="shared" si="3"/>
        <v>166</v>
      </c>
      <c r="G34" s="4">
        <f t="shared" si="3"/>
        <v>538.71428571428578</v>
      </c>
      <c r="H34" s="4">
        <f t="shared" si="3"/>
        <v>446.14285714285711</v>
      </c>
      <c r="I34" s="4">
        <f t="shared" si="3"/>
        <v>114.57142857142857</v>
      </c>
      <c r="J34" s="4">
        <f t="shared" si="3"/>
        <v>23.142857142857142</v>
      </c>
      <c r="K34" s="4">
        <f t="shared" si="3"/>
        <v>6.7142857142857126</v>
      </c>
      <c r="L34" s="4">
        <f t="shared" si="3"/>
        <v>2.1428571428571423</v>
      </c>
      <c r="M34" s="4">
        <f t="shared" si="3"/>
        <v>0.2857142857142857</v>
      </c>
      <c r="N34" s="4">
        <f t="shared" si="3"/>
        <v>0.42857142857142855</v>
      </c>
      <c r="O34" s="4">
        <f t="shared" si="3"/>
        <v>0.14285714285714285</v>
      </c>
      <c r="P34" s="4">
        <f t="shared" si="3"/>
        <v>0</v>
      </c>
      <c r="Q34" s="4">
        <f t="shared" si="3"/>
        <v>0</v>
      </c>
      <c r="R34" s="4">
        <f t="shared" si="3"/>
        <v>0</v>
      </c>
      <c r="S34" s="4">
        <f t="shared" si="3"/>
        <v>0</v>
      </c>
      <c r="T34" s="23">
        <f>SUMPRODUCT(T15:T30,B15:B30)/SUM(B15:B30)</f>
        <v>29.389772964309063</v>
      </c>
      <c r="U34" s="23">
        <f>SUMPRODUCT(U15:U30,B15:B30)/SUM(B15:B30)</f>
        <v>34.264221847562446</v>
      </c>
      <c r="V34" s="4">
        <f t="shared" ref="V34:W34" si="4">SUM(V15:V30)</f>
        <v>1281.5714285714287</v>
      </c>
      <c r="W34" s="4">
        <f t="shared" si="4"/>
        <v>85.428571428571431</v>
      </c>
    </row>
    <row r="35" spans="1:23" x14ac:dyDescent="0.2">
      <c r="A35" s="17" t="s">
        <v>26</v>
      </c>
      <c r="B35" s="4">
        <f>SUM(B15:B32)</f>
        <v>1419</v>
      </c>
      <c r="C35" s="4">
        <f t="shared" ref="C35:S35" si="5">SUM(C15:C32)</f>
        <v>1.1428571428571428</v>
      </c>
      <c r="D35" s="4">
        <f t="shared" si="5"/>
        <v>9.5714285714285712</v>
      </c>
      <c r="E35" s="4">
        <f t="shared" si="5"/>
        <v>61.142857142857146</v>
      </c>
      <c r="F35" s="4">
        <f t="shared" si="5"/>
        <v>174</v>
      </c>
      <c r="G35" s="4">
        <f t="shared" si="5"/>
        <v>560.28571428571433</v>
      </c>
      <c r="H35" s="4">
        <f t="shared" si="5"/>
        <v>459.57142857142856</v>
      </c>
      <c r="I35" s="4">
        <f t="shared" si="5"/>
        <v>118.85714285714286</v>
      </c>
      <c r="J35" s="4">
        <f t="shared" si="5"/>
        <v>24.142857142857142</v>
      </c>
      <c r="K35" s="4">
        <f t="shared" si="5"/>
        <v>7.1428571428571415</v>
      </c>
      <c r="L35" s="4">
        <f t="shared" si="5"/>
        <v>2.2857142857142851</v>
      </c>
      <c r="M35" s="4">
        <f t="shared" si="5"/>
        <v>0.2857142857142857</v>
      </c>
      <c r="N35" s="4">
        <f t="shared" si="5"/>
        <v>0.42857142857142855</v>
      </c>
      <c r="O35" s="4">
        <f t="shared" si="5"/>
        <v>0.14285714285714285</v>
      </c>
      <c r="P35" s="4">
        <f t="shared" si="5"/>
        <v>0</v>
      </c>
      <c r="Q35" s="4">
        <f t="shared" si="5"/>
        <v>0</v>
      </c>
      <c r="R35" s="4">
        <f t="shared" si="5"/>
        <v>0</v>
      </c>
      <c r="S35" s="4">
        <f t="shared" si="5"/>
        <v>0</v>
      </c>
      <c r="T35" s="23">
        <f>SUMPRODUCT(T15:T32,B15:B32)/SUM(B15:B32)</f>
        <v>29.361962663023601</v>
      </c>
      <c r="U35" s="23">
        <f>SUMPRODUCT(U15:U32,B15:B32)/SUM(B15:B32)</f>
        <v>34.2345687591488</v>
      </c>
      <c r="V35" s="4">
        <f t="shared" ref="V35:W35" si="6">SUM(V15:V32)</f>
        <v>1331.4285714285716</v>
      </c>
      <c r="W35" s="4">
        <f t="shared" si="6"/>
        <v>87.571428571428569</v>
      </c>
    </row>
    <row r="36" spans="1:23" x14ac:dyDescent="0.2">
      <c r="A36" s="17" t="s">
        <v>27</v>
      </c>
      <c r="B36" s="4">
        <f>SUM(B9:B32)</f>
        <v>1437.4285714285713</v>
      </c>
      <c r="C36" s="4">
        <f t="shared" ref="C36:S36" si="7">SUM(C9:C32)</f>
        <v>1.5714285714285712</v>
      </c>
      <c r="D36" s="4">
        <f t="shared" si="7"/>
        <v>9.7142857142857153</v>
      </c>
      <c r="E36" s="4">
        <f t="shared" si="7"/>
        <v>62.000000000000007</v>
      </c>
      <c r="F36" s="4">
        <f t="shared" si="7"/>
        <v>175.42857142857144</v>
      </c>
      <c r="G36" s="4">
        <f t="shared" si="7"/>
        <v>565.00000000000011</v>
      </c>
      <c r="H36" s="4">
        <f t="shared" si="7"/>
        <v>466.57142857142856</v>
      </c>
      <c r="I36" s="4">
        <f t="shared" si="7"/>
        <v>122.28571428571429</v>
      </c>
      <c r="J36" s="4">
        <f t="shared" si="7"/>
        <v>24.571428571428573</v>
      </c>
      <c r="K36" s="4">
        <f t="shared" si="7"/>
        <v>7.1428571428571415</v>
      </c>
      <c r="L36" s="4">
        <f t="shared" si="7"/>
        <v>2.2857142857142851</v>
      </c>
      <c r="M36" s="4">
        <f t="shared" si="7"/>
        <v>0.2857142857142857</v>
      </c>
      <c r="N36" s="4">
        <f t="shared" si="7"/>
        <v>0.42857142857142855</v>
      </c>
      <c r="O36" s="4">
        <f t="shared" si="7"/>
        <v>0.14285714285714285</v>
      </c>
      <c r="P36" s="4">
        <f t="shared" si="7"/>
        <v>0</v>
      </c>
      <c r="Q36" s="4">
        <f t="shared" si="7"/>
        <v>0</v>
      </c>
      <c r="R36" s="4">
        <f t="shared" si="7"/>
        <v>0</v>
      </c>
      <c r="S36" s="4">
        <f t="shared" si="7"/>
        <v>0</v>
      </c>
      <c r="T36" s="23">
        <f>SUMPRODUCT(T9:T32,B9:B32)/SUM(B9:B32)</f>
        <v>29.373220381304861</v>
      </c>
      <c r="U36" s="23">
        <f>SUMPRODUCT(U9:U32,B9:B32)/SUM(B9:B32)</f>
        <v>34.252188447672033</v>
      </c>
      <c r="V36" s="4">
        <f t="shared" ref="V36:W36" si="8">SUM(V9:V32)</f>
        <v>1347.5714285714287</v>
      </c>
      <c r="W36" s="4">
        <f t="shared" si="8"/>
        <v>89.857142857142847</v>
      </c>
    </row>
    <row r="38" spans="1:23" x14ac:dyDescent="0.2">
      <c r="A38" s="13">
        <v>45268</v>
      </c>
    </row>
    <row r="39" spans="1:23" x14ac:dyDescent="0.2">
      <c r="A39" s="8"/>
      <c r="B39" s="8"/>
      <c r="C39" s="27" t="s">
        <v>29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17" t="s">
        <v>47</v>
      </c>
      <c r="U39" s="17" t="s">
        <v>48</v>
      </c>
      <c r="V39" s="17" t="s">
        <v>50</v>
      </c>
      <c r="W39" s="17" t="s">
        <v>51</v>
      </c>
    </row>
    <row r="40" spans="1:23" x14ac:dyDescent="0.2">
      <c r="A40" s="17" t="s">
        <v>22</v>
      </c>
      <c r="B40" s="17" t="s">
        <v>23</v>
      </c>
      <c r="C40" s="22" t="s">
        <v>30</v>
      </c>
      <c r="D40" s="22" t="s">
        <v>31</v>
      </c>
      <c r="E40" s="22" t="s">
        <v>32</v>
      </c>
      <c r="F40" s="22" t="s">
        <v>33</v>
      </c>
      <c r="G40" s="22" t="s">
        <v>34</v>
      </c>
      <c r="H40" s="22" t="s">
        <v>35</v>
      </c>
      <c r="I40" s="22" t="s">
        <v>36</v>
      </c>
      <c r="J40" s="22" t="s">
        <v>37</v>
      </c>
      <c r="K40" s="22" t="s">
        <v>38</v>
      </c>
      <c r="L40" s="22" t="s">
        <v>39</v>
      </c>
      <c r="M40" s="22" t="s">
        <v>40</v>
      </c>
      <c r="N40" s="22" t="s">
        <v>41</v>
      </c>
      <c r="O40" s="22" t="s">
        <v>42</v>
      </c>
      <c r="P40" s="22" t="s">
        <v>43</v>
      </c>
      <c r="Q40" s="22" t="s">
        <v>44</v>
      </c>
      <c r="R40" s="22" t="s">
        <v>45</v>
      </c>
      <c r="S40" s="22" t="s">
        <v>46</v>
      </c>
      <c r="T40" s="17" t="s">
        <v>20</v>
      </c>
      <c r="U40" s="17" t="s">
        <v>49</v>
      </c>
      <c r="V40" s="17" t="s">
        <v>52</v>
      </c>
      <c r="W40" s="17" t="s">
        <v>52</v>
      </c>
    </row>
    <row r="41" spans="1:23" x14ac:dyDescent="0.2">
      <c r="A41" s="3">
        <v>0</v>
      </c>
      <c r="B41" s="4">
        <f t="shared" ref="B41:B64" si="9">SUM(C41:S41)</f>
        <v>4</v>
      </c>
      <c r="C41" s="4">
        <v>0</v>
      </c>
      <c r="D41" s="4">
        <v>0</v>
      </c>
      <c r="E41" s="4">
        <v>0</v>
      </c>
      <c r="F41" s="4">
        <v>0</v>
      </c>
      <c r="G41" s="4">
        <v>1</v>
      </c>
      <c r="H41" s="4">
        <v>1</v>
      </c>
      <c r="I41" s="4">
        <v>2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23">
        <v>35.4181579575</v>
      </c>
      <c r="U41" s="23">
        <v>38.866768074500001</v>
      </c>
      <c r="V41" s="4">
        <v>3</v>
      </c>
      <c r="W41" s="4">
        <v>1</v>
      </c>
    </row>
    <row r="42" spans="1:23" x14ac:dyDescent="0.2">
      <c r="A42" s="3">
        <v>4.1666666666666664E-2</v>
      </c>
      <c r="B42" s="4">
        <f t="shared" si="9"/>
        <v>6</v>
      </c>
      <c r="C42" s="4">
        <v>0</v>
      </c>
      <c r="D42" s="4">
        <v>0</v>
      </c>
      <c r="E42" s="4">
        <v>1</v>
      </c>
      <c r="F42" s="4">
        <v>1</v>
      </c>
      <c r="G42" s="4">
        <v>0</v>
      </c>
      <c r="H42" s="4">
        <v>2</v>
      </c>
      <c r="I42" s="4">
        <v>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23">
        <v>29.825817226666668</v>
      </c>
      <c r="U42" s="23">
        <v>37.748299924999998</v>
      </c>
      <c r="V42" s="4">
        <v>4</v>
      </c>
      <c r="W42" s="4">
        <v>2</v>
      </c>
    </row>
    <row r="43" spans="1:23" x14ac:dyDescent="0.2">
      <c r="A43" s="3">
        <v>8.3333333333333329E-2</v>
      </c>
      <c r="B43" s="4">
        <f t="shared" si="9"/>
        <v>1</v>
      </c>
      <c r="C43" s="4">
        <v>0</v>
      </c>
      <c r="D43" s="4">
        <v>0</v>
      </c>
      <c r="E43" s="4">
        <v>0</v>
      </c>
      <c r="F43" s="4">
        <v>0</v>
      </c>
      <c r="G43" s="4">
        <v>1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23">
        <v>29.204446040000001</v>
      </c>
      <c r="U43" s="23">
        <v>29.204446040000001</v>
      </c>
      <c r="V43" s="4">
        <v>0</v>
      </c>
      <c r="W43" s="4">
        <v>1</v>
      </c>
    </row>
    <row r="44" spans="1:23" x14ac:dyDescent="0.2">
      <c r="A44" s="3">
        <v>0.125</v>
      </c>
      <c r="B44" s="4">
        <f t="shared" si="9"/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23" t="s">
        <v>54</v>
      </c>
      <c r="U44" s="23">
        <v>0</v>
      </c>
      <c r="V44" s="4">
        <v>0</v>
      </c>
      <c r="W44" s="4">
        <v>0</v>
      </c>
    </row>
    <row r="45" spans="1:23" x14ac:dyDescent="0.2">
      <c r="A45" s="3">
        <v>0.16666666666666666</v>
      </c>
      <c r="B45" s="4">
        <f t="shared" si="9"/>
        <v>4</v>
      </c>
      <c r="C45" s="4">
        <v>0</v>
      </c>
      <c r="D45" s="4">
        <v>0</v>
      </c>
      <c r="E45" s="4">
        <v>0</v>
      </c>
      <c r="F45" s="4">
        <v>0</v>
      </c>
      <c r="G45" s="4">
        <v>1</v>
      </c>
      <c r="H45" s="4">
        <v>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23">
        <v>31.689930802499997</v>
      </c>
      <c r="U45" s="23">
        <v>34.517169729999999</v>
      </c>
      <c r="V45" s="4">
        <v>4</v>
      </c>
      <c r="W45" s="4">
        <v>0</v>
      </c>
    </row>
    <row r="46" spans="1:23" x14ac:dyDescent="0.2">
      <c r="A46" s="3">
        <v>0.20833333333333334</v>
      </c>
      <c r="B46" s="4">
        <f t="shared" si="9"/>
        <v>8</v>
      </c>
      <c r="C46" s="4">
        <v>0</v>
      </c>
      <c r="D46" s="4">
        <v>1</v>
      </c>
      <c r="E46" s="4">
        <v>1</v>
      </c>
      <c r="F46" s="4">
        <v>1</v>
      </c>
      <c r="G46" s="4">
        <v>0</v>
      </c>
      <c r="H46" s="4">
        <v>5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23">
        <v>27.184989659999999</v>
      </c>
      <c r="U46" s="23">
        <v>33.522975820500001</v>
      </c>
      <c r="V46" s="4">
        <v>8</v>
      </c>
      <c r="W46" s="4">
        <v>0</v>
      </c>
    </row>
    <row r="47" spans="1:23" x14ac:dyDescent="0.2">
      <c r="A47" s="3">
        <v>0.25</v>
      </c>
      <c r="B47" s="4">
        <f t="shared" si="9"/>
        <v>24</v>
      </c>
      <c r="C47" s="4">
        <v>0</v>
      </c>
      <c r="D47" s="4">
        <v>0</v>
      </c>
      <c r="E47" s="4">
        <v>0</v>
      </c>
      <c r="F47" s="4">
        <v>2</v>
      </c>
      <c r="G47" s="4">
        <v>5</v>
      </c>
      <c r="H47" s="4">
        <v>11</v>
      </c>
      <c r="I47" s="4">
        <v>3</v>
      </c>
      <c r="J47" s="4">
        <v>3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23">
        <v>32.906782721666666</v>
      </c>
      <c r="U47" s="23">
        <v>38.649288153500002</v>
      </c>
      <c r="V47" s="4">
        <v>20</v>
      </c>
      <c r="W47" s="4">
        <v>4</v>
      </c>
    </row>
    <row r="48" spans="1:23" x14ac:dyDescent="0.2">
      <c r="A48" s="3">
        <v>0.29166666666666669</v>
      </c>
      <c r="B48" s="4">
        <f t="shared" si="9"/>
        <v>97</v>
      </c>
      <c r="C48" s="4">
        <v>0</v>
      </c>
      <c r="D48" s="4">
        <v>1</v>
      </c>
      <c r="E48" s="4">
        <v>1</v>
      </c>
      <c r="F48" s="4">
        <v>5</v>
      </c>
      <c r="G48" s="4">
        <v>36</v>
      </c>
      <c r="H48" s="4">
        <v>38</v>
      </c>
      <c r="I48" s="4">
        <v>10</v>
      </c>
      <c r="J48" s="4">
        <v>4</v>
      </c>
      <c r="K48" s="4">
        <v>2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23">
        <v>31.344012821752585</v>
      </c>
      <c r="U48" s="23">
        <v>35.418157960000002</v>
      </c>
      <c r="V48" s="4">
        <v>91</v>
      </c>
      <c r="W48" s="4">
        <v>6</v>
      </c>
    </row>
    <row r="49" spans="1:23" x14ac:dyDescent="0.2">
      <c r="A49" s="3">
        <v>0.33333333333333331</v>
      </c>
      <c r="B49" s="4">
        <f t="shared" si="9"/>
        <v>131</v>
      </c>
      <c r="C49" s="4">
        <v>0</v>
      </c>
      <c r="D49" s="4">
        <v>2</v>
      </c>
      <c r="E49" s="4">
        <v>3</v>
      </c>
      <c r="F49" s="4">
        <v>14</v>
      </c>
      <c r="G49" s="4">
        <v>40</v>
      </c>
      <c r="H49" s="4">
        <v>48</v>
      </c>
      <c r="I49" s="4">
        <v>18</v>
      </c>
      <c r="J49" s="4">
        <v>4</v>
      </c>
      <c r="K49" s="4">
        <v>1</v>
      </c>
      <c r="L49" s="4">
        <v>1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23">
        <v>30.480391460839726</v>
      </c>
      <c r="U49" s="23">
        <v>35.728843554999997</v>
      </c>
      <c r="V49" s="4">
        <v>117</v>
      </c>
      <c r="W49" s="4">
        <v>14</v>
      </c>
    </row>
    <row r="50" spans="1:23" x14ac:dyDescent="0.2">
      <c r="A50" s="3">
        <v>0.375</v>
      </c>
      <c r="B50" s="4">
        <f t="shared" si="9"/>
        <v>103</v>
      </c>
      <c r="C50" s="4">
        <v>0</v>
      </c>
      <c r="D50" s="4">
        <v>1</v>
      </c>
      <c r="E50" s="4">
        <v>7</v>
      </c>
      <c r="F50" s="4">
        <v>14</v>
      </c>
      <c r="G50" s="4">
        <v>32</v>
      </c>
      <c r="H50" s="4">
        <v>37</v>
      </c>
      <c r="I50" s="4">
        <v>9</v>
      </c>
      <c r="J50" s="4">
        <v>1</v>
      </c>
      <c r="K50" s="4">
        <v>2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23">
        <v>29.252707875728181</v>
      </c>
      <c r="U50" s="23">
        <v>34.175415569999998</v>
      </c>
      <c r="V50" s="4">
        <v>92</v>
      </c>
      <c r="W50" s="4">
        <v>11</v>
      </c>
    </row>
    <row r="51" spans="1:23" x14ac:dyDescent="0.2">
      <c r="A51" s="3">
        <v>0.41666666666666669</v>
      </c>
      <c r="B51" s="4">
        <f t="shared" si="9"/>
        <v>71</v>
      </c>
      <c r="C51" s="4">
        <v>0</v>
      </c>
      <c r="D51" s="4">
        <v>1</v>
      </c>
      <c r="E51" s="4">
        <v>1</v>
      </c>
      <c r="F51" s="4">
        <v>5</v>
      </c>
      <c r="G51" s="4">
        <v>35</v>
      </c>
      <c r="H51" s="4">
        <v>22</v>
      </c>
      <c r="I51" s="4">
        <v>6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4">
        <v>0</v>
      </c>
      <c r="Q51" s="4">
        <v>0</v>
      </c>
      <c r="R51" s="4">
        <v>0</v>
      </c>
      <c r="S51" s="4">
        <v>0</v>
      </c>
      <c r="T51" s="23">
        <v>30.245899160422525</v>
      </c>
      <c r="U51" s="23">
        <v>33.864729975000003</v>
      </c>
      <c r="V51" s="4">
        <v>68</v>
      </c>
      <c r="W51" s="4">
        <v>3</v>
      </c>
    </row>
    <row r="52" spans="1:23" x14ac:dyDescent="0.2">
      <c r="A52" s="3">
        <v>0.45833333333333331</v>
      </c>
      <c r="B52" s="4">
        <f t="shared" si="9"/>
        <v>99</v>
      </c>
      <c r="C52" s="4">
        <v>0</v>
      </c>
      <c r="D52" s="4">
        <v>0</v>
      </c>
      <c r="E52" s="4">
        <v>1</v>
      </c>
      <c r="F52" s="4">
        <v>9</v>
      </c>
      <c r="G52" s="4">
        <v>46</v>
      </c>
      <c r="H52" s="4">
        <v>31</v>
      </c>
      <c r="I52" s="4">
        <v>8</v>
      </c>
      <c r="J52" s="4">
        <v>3</v>
      </c>
      <c r="K52" s="4">
        <v>0</v>
      </c>
      <c r="L52" s="4">
        <v>1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23">
        <v>30.409529559797981</v>
      </c>
      <c r="U52" s="23">
        <v>34.361826929999999</v>
      </c>
      <c r="V52" s="4">
        <v>93</v>
      </c>
      <c r="W52" s="4">
        <v>6</v>
      </c>
    </row>
    <row r="53" spans="1:23" x14ac:dyDescent="0.2">
      <c r="A53" s="3">
        <v>0.5</v>
      </c>
      <c r="B53" s="4">
        <f t="shared" si="9"/>
        <v>117</v>
      </c>
      <c r="C53" s="4">
        <v>0</v>
      </c>
      <c r="D53" s="4">
        <v>0</v>
      </c>
      <c r="E53" s="4">
        <v>3</v>
      </c>
      <c r="F53" s="4">
        <v>11</v>
      </c>
      <c r="G53" s="4">
        <v>46</v>
      </c>
      <c r="H53" s="4">
        <v>45</v>
      </c>
      <c r="I53" s="4">
        <v>11</v>
      </c>
      <c r="J53" s="4">
        <v>1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23">
        <v>30.186956040256433</v>
      </c>
      <c r="U53" s="23">
        <v>34.548238289999993</v>
      </c>
      <c r="V53" s="4">
        <v>105</v>
      </c>
      <c r="W53" s="4">
        <v>12</v>
      </c>
    </row>
    <row r="54" spans="1:23" x14ac:dyDescent="0.2">
      <c r="A54" s="3">
        <v>0.54166666666666663</v>
      </c>
      <c r="B54" s="4">
        <f t="shared" si="9"/>
        <v>103</v>
      </c>
      <c r="C54" s="4">
        <v>0</v>
      </c>
      <c r="D54" s="4">
        <v>1</v>
      </c>
      <c r="E54" s="4">
        <v>5</v>
      </c>
      <c r="F54" s="4">
        <v>10</v>
      </c>
      <c r="G54" s="4">
        <v>39</v>
      </c>
      <c r="H54" s="4">
        <v>43</v>
      </c>
      <c r="I54" s="4">
        <v>4</v>
      </c>
      <c r="J54" s="4">
        <v>1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23">
        <v>29.144118734757289</v>
      </c>
      <c r="U54" s="23">
        <v>32.932673190000003</v>
      </c>
      <c r="V54" s="4">
        <v>94</v>
      </c>
      <c r="W54" s="4">
        <v>9</v>
      </c>
    </row>
    <row r="55" spans="1:23" x14ac:dyDescent="0.2">
      <c r="A55" s="3">
        <v>0.58333333333333337</v>
      </c>
      <c r="B55" s="4">
        <f t="shared" si="9"/>
        <v>117</v>
      </c>
      <c r="C55" s="4">
        <v>1</v>
      </c>
      <c r="D55" s="4">
        <v>2</v>
      </c>
      <c r="E55" s="4">
        <v>5</v>
      </c>
      <c r="F55" s="4">
        <v>12</v>
      </c>
      <c r="G55" s="4">
        <v>52</v>
      </c>
      <c r="H55" s="4">
        <v>36</v>
      </c>
      <c r="I55" s="4">
        <v>6</v>
      </c>
      <c r="J55" s="4">
        <v>3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23">
        <v>28.567142249034212</v>
      </c>
      <c r="U55" s="23">
        <v>32.311301999999998</v>
      </c>
      <c r="V55" s="4">
        <v>108</v>
      </c>
      <c r="W55" s="4">
        <v>9</v>
      </c>
    </row>
    <row r="56" spans="1:23" x14ac:dyDescent="0.2">
      <c r="A56" s="3">
        <v>0.625</v>
      </c>
      <c r="B56" s="4">
        <f t="shared" si="9"/>
        <v>147</v>
      </c>
      <c r="C56" s="4">
        <v>0</v>
      </c>
      <c r="D56" s="4">
        <v>1</v>
      </c>
      <c r="E56" s="4">
        <v>7</v>
      </c>
      <c r="F56" s="4">
        <v>23</v>
      </c>
      <c r="G56" s="4">
        <v>57</v>
      </c>
      <c r="H56" s="4">
        <v>47</v>
      </c>
      <c r="I56" s="4">
        <v>10</v>
      </c>
      <c r="J56" s="4">
        <v>1</v>
      </c>
      <c r="K56" s="4">
        <v>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23">
        <v>28.908554991428591</v>
      </c>
      <c r="U56" s="23">
        <v>33.554044380000001</v>
      </c>
      <c r="V56" s="4">
        <v>143</v>
      </c>
      <c r="W56" s="4">
        <v>4</v>
      </c>
    </row>
    <row r="57" spans="1:23" x14ac:dyDescent="0.2">
      <c r="A57" s="3">
        <v>0.66666666666666663</v>
      </c>
      <c r="B57" s="4">
        <f t="shared" si="9"/>
        <v>116</v>
      </c>
      <c r="C57" s="4">
        <v>0</v>
      </c>
      <c r="D57" s="4">
        <v>1</v>
      </c>
      <c r="E57" s="4">
        <v>2</v>
      </c>
      <c r="F57" s="4">
        <v>17</v>
      </c>
      <c r="G57" s="4">
        <v>48</v>
      </c>
      <c r="H57" s="4">
        <v>37</v>
      </c>
      <c r="I57" s="4">
        <v>7</v>
      </c>
      <c r="J57" s="4">
        <v>2</v>
      </c>
      <c r="K57" s="4">
        <v>1</v>
      </c>
      <c r="L57" s="4">
        <v>1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23">
        <v>29.499061687068981</v>
      </c>
      <c r="U57" s="23">
        <v>33.554044380000001</v>
      </c>
      <c r="V57" s="4">
        <v>106</v>
      </c>
      <c r="W57" s="4">
        <v>10</v>
      </c>
    </row>
    <row r="58" spans="1:23" x14ac:dyDescent="0.2">
      <c r="A58" s="3">
        <v>0.70833333333333337</v>
      </c>
      <c r="B58" s="4">
        <f t="shared" si="9"/>
        <v>112</v>
      </c>
      <c r="C58" s="4">
        <v>0</v>
      </c>
      <c r="D58" s="4">
        <v>0</v>
      </c>
      <c r="E58" s="4">
        <v>2</v>
      </c>
      <c r="F58" s="4">
        <v>11</v>
      </c>
      <c r="G58" s="4">
        <v>41</v>
      </c>
      <c r="H58" s="4">
        <v>46</v>
      </c>
      <c r="I58" s="4">
        <v>12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23">
        <v>30.042187553303588</v>
      </c>
      <c r="U58" s="23">
        <v>34.175415569999998</v>
      </c>
      <c r="V58" s="4">
        <v>106</v>
      </c>
      <c r="W58" s="4">
        <v>6</v>
      </c>
    </row>
    <row r="59" spans="1:23" x14ac:dyDescent="0.2">
      <c r="A59" s="3">
        <v>0.75</v>
      </c>
      <c r="B59" s="4">
        <f t="shared" si="9"/>
        <v>70</v>
      </c>
      <c r="C59" s="4">
        <v>0</v>
      </c>
      <c r="D59" s="4">
        <v>0</v>
      </c>
      <c r="E59" s="4">
        <v>2</v>
      </c>
      <c r="F59" s="4">
        <v>13</v>
      </c>
      <c r="G59" s="4">
        <v>22</v>
      </c>
      <c r="H59" s="4">
        <v>24</v>
      </c>
      <c r="I59" s="4">
        <v>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23">
        <v>29.497378169428565</v>
      </c>
      <c r="U59" s="23">
        <v>34.579306849999995</v>
      </c>
      <c r="V59" s="4">
        <v>67</v>
      </c>
      <c r="W59" s="4">
        <v>3</v>
      </c>
    </row>
    <row r="60" spans="1:23" x14ac:dyDescent="0.2">
      <c r="A60" s="3">
        <v>0.79166666666666663</v>
      </c>
      <c r="B60" s="4">
        <f t="shared" si="9"/>
        <v>56</v>
      </c>
      <c r="C60" s="4">
        <v>0</v>
      </c>
      <c r="D60" s="4">
        <v>0</v>
      </c>
      <c r="E60" s="4">
        <v>1</v>
      </c>
      <c r="F60" s="4">
        <v>7</v>
      </c>
      <c r="G60" s="4">
        <v>21</v>
      </c>
      <c r="H60" s="4">
        <v>19</v>
      </c>
      <c r="I60" s="4">
        <v>7</v>
      </c>
      <c r="J60" s="4">
        <v>1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23">
        <v>29.870200883571425</v>
      </c>
      <c r="U60" s="23">
        <v>34.796786769999997</v>
      </c>
      <c r="V60" s="4">
        <v>55</v>
      </c>
      <c r="W60" s="4">
        <v>1</v>
      </c>
    </row>
    <row r="61" spans="1:23" x14ac:dyDescent="0.2">
      <c r="A61" s="3">
        <v>0.83333333333333337</v>
      </c>
      <c r="B61" s="4">
        <f t="shared" si="9"/>
        <v>49</v>
      </c>
      <c r="C61" s="4">
        <v>0</v>
      </c>
      <c r="D61" s="4">
        <v>0</v>
      </c>
      <c r="E61" s="4">
        <v>2</v>
      </c>
      <c r="F61" s="4">
        <v>8</v>
      </c>
      <c r="G61" s="4">
        <v>23</v>
      </c>
      <c r="H61" s="4">
        <v>8</v>
      </c>
      <c r="I61" s="4">
        <v>4</v>
      </c>
      <c r="J61" s="4">
        <v>3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23">
        <v>29.534153198979585</v>
      </c>
      <c r="U61" s="23">
        <v>35.045335243999993</v>
      </c>
      <c r="V61" s="4">
        <v>43</v>
      </c>
      <c r="W61" s="4">
        <v>6</v>
      </c>
    </row>
    <row r="62" spans="1:23" x14ac:dyDescent="0.2">
      <c r="A62" s="3">
        <v>0.875</v>
      </c>
      <c r="B62" s="4">
        <f t="shared" si="9"/>
        <v>24</v>
      </c>
      <c r="C62" s="4">
        <v>0</v>
      </c>
      <c r="D62" s="4">
        <v>0</v>
      </c>
      <c r="E62" s="4">
        <v>0</v>
      </c>
      <c r="F62" s="4">
        <v>5</v>
      </c>
      <c r="G62" s="4">
        <v>9</v>
      </c>
      <c r="H62" s="4">
        <v>5</v>
      </c>
      <c r="I62" s="4">
        <v>5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23">
        <v>29.722255362499997</v>
      </c>
      <c r="U62" s="23">
        <v>35.759912114500004</v>
      </c>
      <c r="V62" s="4">
        <v>23</v>
      </c>
      <c r="W62" s="4">
        <v>1</v>
      </c>
    </row>
    <row r="63" spans="1:23" x14ac:dyDescent="0.2">
      <c r="A63" s="3">
        <v>0.91666666666666663</v>
      </c>
      <c r="B63" s="4">
        <f t="shared" si="9"/>
        <v>27</v>
      </c>
      <c r="C63" s="4">
        <v>0</v>
      </c>
      <c r="D63" s="4">
        <v>0</v>
      </c>
      <c r="E63" s="4">
        <v>2</v>
      </c>
      <c r="F63" s="4">
        <v>6</v>
      </c>
      <c r="G63" s="4">
        <v>7</v>
      </c>
      <c r="H63" s="4">
        <v>10</v>
      </c>
      <c r="I63" s="4">
        <v>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23">
        <v>28.030744894444439</v>
      </c>
      <c r="U63" s="23">
        <v>31.814205038999997</v>
      </c>
      <c r="V63" s="4">
        <v>25</v>
      </c>
      <c r="W63" s="4">
        <v>2</v>
      </c>
    </row>
    <row r="64" spans="1:23" x14ac:dyDescent="0.2">
      <c r="A64" s="3">
        <v>0.95833333333333337</v>
      </c>
      <c r="B64" s="4">
        <f t="shared" si="9"/>
        <v>12</v>
      </c>
      <c r="C64" s="4">
        <v>0</v>
      </c>
      <c r="D64" s="4">
        <v>0</v>
      </c>
      <c r="E64" s="4">
        <v>2</v>
      </c>
      <c r="F64" s="4">
        <v>4</v>
      </c>
      <c r="G64" s="4">
        <v>3</v>
      </c>
      <c r="H64" s="4">
        <v>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23">
        <v>25.32087608416666</v>
      </c>
      <c r="U64" s="23">
        <v>30.44718842</v>
      </c>
      <c r="V64" s="4">
        <v>12</v>
      </c>
      <c r="W64" s="4">
        <v>0</v>
      </c>
    </row>
    <row r="65" spans="1:23" x14ac:dyDescent="0.2">
      <c r="A65" s="17" t="s">
        <v>24</v>
      </c>
      <c r="B65" s="4">
        <f>SUM(B48:B59)</f>
        <v>1283</v>
      </c>
      <c r="C65" s="4">
        <f t="shared" ref="C65:S65" si="10">SUM(C48:C59)</f>
        <v>1</v>
      </c>
      <c r="D65" s="4">
        <f t="shared" si="10"/>
        <v>10</v>
      </c>
      <c r="E65" s="4">
        <f t="shared" si="10"/>
        <v>39</v>
      </c>
      <c r="F65" s="4">
        <f t="shared" si="10"/>
        <v>144</v>
      </c>
      <c r="G65" s="4">
        <f t="shared" si="10"/>
        <v>494</v>
      </c>
      <c r="H65" s="4">
        <f t="shared" si="10"/>
        <v>454</v>
      </c>
      <c r="I65" s="4">
        <f t="shared" si="10"/>
        <v>110</v>
      </c>
      <c r="J65" s="4">
        <f t="shared" si="10"/>
        <v>20</v>
      </c>
      <c r="K65" s="4">
        <f t="shared" si="10"/>
        <v>7</v>
      </c>
      <c r="L65" s="4">
        <f t="shared" si="10"/>
        <v>3</v>
      </c>
      <c r="M65" s="4">
        <f t="shared" si="10"/>
        <v>0</v>
      </c>
      <c r="N65" s="4">
        <f t="shared" si="10"/>
        <v>0</v>
      </c>
      <c r="O65" s="4">
        <f t="shared" si="10"/>
        <v>1</v>
      </c>
      <c r="P65" s="4">
        <f t="shared" si="10"/>
        <v>0</v>
      </c>
      <c r="Q65" s="4">
        <f t="shared" si="10"/>
        <v>0</v>
      </c>
      <c r="R65" s="4">
        <f t="shared" si="10"/>
        <v>0</v>
      </c>
      <c r="S65" s="4">
        <f t="shared" si="10"/>
        <v>0</v>
      </c>
      <c r="T65" s="23">
        <f>SUMPRODUCT(T48:T59,B48:B59)/SUM(B48:B59)</f>
        <v>29.759466601626677</v>
      </c>
      <c r="U65" s="23">
        <f>SUMPRODUCT(U48:U59,B48:B59)/SUM(B48:B59)</f>
        <v>34.084074492291499</v>
      </c>
      <c r="V65" s="4">
        <f t="shared" ref="V65:W65" si="11">SUM(V48:V59)</f>
        <v>1190</v>
      </c>
      <c r="W65" s="4">
        <f t="shared" si="11"/>
        <v>93</v>
      </c>
    </row>
    <row r="66" spans="1:23" x14ac:dyDescent="0.2">
      <c r="A66" s="17" t="s">
        <v>25</v>
      </c>
      <c r="B66" s="4">
        <f>SUM(B47:B62)</f>
        <v>1436</v>
      </c>
      <c r="C66" s="4">
        <f t="shared" ref="C66:S66" si="12">SUM(C47:C62)</f>
        <v>1</v>
      </c>
      <c r="D66" s="4">
        <f t="shared" si="12"/>
        <v>10</v>
      </c>
      <c r="E66" s="4">
        <f t="shared" si="12"/>
        <v>42</v>
      </c>
      <c r="F66" s="4">
        <f t="shared" si="12"/>
        <v>166</v>
      </c>
      <c r="G66" s="4">
        <f t="shared" si="12"/>
        <v>552</v>
      </c>
      <c r="H66" s="4">
        <f t="shared" si="12"/>
        <v>497</v>
      </c>
      <c r="I66" s="4">
        <f t="shared" si="12"/>
        <v>129</v>
      </c>
      <c r="J66" s="4">
        <f t="shared" si="12"/>
        <v>27</v>
      </c>
      <c r="K66" s="4">
        <f t="shared" si="12"/>
        <v>8</v>
      </c>
      <c r="L66" s="4">
        <f t="shared" si="12"/>
        <v>3</v>
      </c>
      <c r="M66" s="4">
        <f t="shared" si="12"/>
        <v>0</v>
      </c>
      <c r="N66" s="4">
        <f t="shared" si="12"/>
        <v>0</v>
      </c>
      <c r="O66" s="4">
        <f t="shared" si="12"/>
        <v>1</v>
      </c>
      <c r="P66" s="4">
        <f t="shared" si="12"/>
        <v>0</v>
      </c>
      <c r="Q66" s="4">
        <f t="shared" si="12"/>
        <v>0</v>
      </c>
      <c r="R66" s="4">
        <f t="shared" si="12"/>
        <v>0</v>
      </c>
      <c r="S66" s="4">
        <f t="shared" si="12"/>
        <v>0</v>
      </c>
      <c r="T66" s="23">
        <f>SUMPRODUCT(T47:T62,B47:B62)/SUM(B47:B62)</f>
        <v>29.808076128229121</v>
      </c>
      <c r="U66" s="23">
        <f>SUMPRODUCT(U47:U62,B47:B62)/SUM(B47:B62)</f>
        <v>34.248976229887184</v>
      </c>
      <c r="V66" s="4">
        <f t="shared" ref="V66:W66" si="13">SUM(V47:V62)</f>
        <v>1331</v>
      </c>
      <c r="W66" s="4">
        <f t="shared" si="13"/>
        <v>105</v>
      </c>
    </row>
    <row r="67" spans="1:23" x14ac:dyDescent="0.2">
      <c r="A67" s="17" t="s">
        <v>26</v>
      </c>
      <c r="B67" s="4">
        <f>SUM(B47:B64)</f>
        <v>1475</v>
      </c>
      <c r="C67" s="4">
        <f t="shared" ref="C67:S67" si="14">SUM(C47:C64)</f>
        <v>1</v>
      </c>
      <c r="D67" s="4">
        <f t="shared" si="14"/>
        <v>10</v>
      </c>
      <c r="E67" s="4">
        <f t="shared" si="14"/>
        <v>46</v>
      </c>
      <c r="F67" s="4">
        <f t="shared" si="14"/>
        <v>176</v>
      </c>
      <c r="G67" s="4">
        <f t="shared" si="14"/>
        <v>562</v>
      </c>
      <c r="H67" s="4">
        <f t="shared" si="14"/>
        <v>510</v>
      </c>
      <c r="I67" s="4">
        <f t="shared" si="14"/>
        <v>131</v>
      </c>
      <c r="J67" s="4">
        <f t="shared" si="14"/>
        <v>27</v>
      </c>
      <c r="K67" s="4">
        <f t="shared" si="14"/>
        <v>8</v>
      </c>
      <c r="L67" s="4">
        <f t="shared" si="14"/>
        <v>3</v>
      </c>
      <c r="M67" s="4">
        <f t="shared" si="14"/>
        <v>0</v>
      </c>
      <c r="N67" s="4">
        <f t="shared" si="14"/>
        <v>0</v>
      </c>
      <c r="O67" s="4">
        <f t="shared" si="14"/>
        <v>1</v>
      </c>
      <c r="P67" s="4">
        <f t="shared" si="14"/>
        <v>0</v>
      </c>
      <c r="Q67" s="4">
        <f t="shared" si="14"/>
        <v>0</v>
      </c>
      <c r="R67" s="4">
        <f t="shared" si="14"/>
        <v>0</v>
      </c>
      <c r="S67" s="4">
        <f t="shared" si="14"/>
        <v>0</v>
      </c>
      <c r="T67" s="23">
        <f>SUMPRODUCT(T47:T64,B47:B64)/SUM(B47:B64)</f>
        <v>29.739035895116622</v>
      </c>
      <c r="U67" s="23">
        <f>SUMPRODUCT(U47:U64,B47:B64)/SUM(B47:B64)</f>
        <v>34.173477737770163</v>
      </c>
      <c r="V67" s="4">
        <f t="shared" ref="V67:W67" si="15">SUM(V47:V64)</f>
        <v>1368</v>
      </c>
      <c r="W67" s="4">
        <f t="shared" si="15"/>
        <v>107</v>
      </c>
    </row>
    <row r="68" spans="1:23" x14ac:dyDescent="0.2">
      <c r="A68" s="17" t="s">
        <v>27</v>
      </c>
      <c r="B68" s="4">
        <f>SUM(B41:B64)</f>
        <v>1498</v>
      </c>
      <c r="C68" s="4">
        <f t="shared" ref="C68:S68" si="16">SUM(C41:C64)</f>
        <v>1</v>
      </c>
      <c r="D68" s="4">
        <f t="shared" si="16"/>
        <v>11</v>
      </c>
      <c r="E68" s="4">
        <f t="shared" si="16"/>
        <v>48</v>
      </c>
      <c r="F68" s="4">
        <f t="shared" si="16"/>
        <v>178</v>
      </c>
      <c r="G68" s="4">
        <f t="shared" si="16"/>
        <v>565</v>
      </c>
      <c r="H68" s="4">
        <f t="shared" si="16"/>
        <v>521</v>
      </c>
      <c r="I68" s="4">
        <f t="shared" si="16"/>
        <v>135</v>
      </c>
      <c r="J68" s="4">
        <f t="shared" si="16"/>
        <v>27</v>
      </c>
      <c r="K68" s="4">
        <f t="shared" si="16"/>
        <v>8</v>
      </c>
      <c r="L68" s="4">
        <f t="shared" si="16"/>
        <v>3</v>
      </c>
      <c r="M68" s="4">
        <f t="shared" si="16"/>
        <v>0</v>
      </c>
      <c r="N68" s="4">
        <f t="shared" si="16"/>
        <v>0</v>
      </c>
      <c r="O68" s="4">
        <f t="shared" si="16"/>
        <v>1</v>
      </c>
      <c r="P68" s="4">
        <f t="shared" si="16"/>
        <v>0</v>
      </c>
      <c r="Q68" s="4">
        <f t="shared" si="16"/>
        <v>0</v>
      </c>
      <c r="R68" s="4">
        <f t="shared" si="16"/>
        <v>0</v>
      </c>
      <c r="S68" s="4">
        <f t="shared" si="16"/>
        <v>0</v>
      </c>
      <c r="T68" s="23">
        <f>SUMPRODUCT(T41:T64,B41:B64)/SUM(B41:B64)</f>
        <v>29.745760725645539</v>
      </c>
      <c r="U68" s="23">
        <f>SUMPRODUCT(U41:U64,B41:B64)/SUM(B41:B64)</f>
        <v>34.194454917612141</v>
      </c>
      <c r="V68" s="4">
        <f t="shared" ref="V68:W68" si="17">SUM(V41:V64)</f>
        <v>1387</v>
      </c>
      <c r="W68" s="4">
        <f t="shared" si="17"/>
        <v>111</v>
      </c>
    </row>
    <row r="70" spans="1:23" x14ac:dyDescent="0.2">
      <c r="A70" s="13">
        <v>45269</v>
      </c>
    </row>
    <row r="71" spans="1:23" x14ac:dyDescent="0.2">
      <c r="A71" s="8"/>
      <c r="B71" s="8"/>
      <c r="C71" s="27" t="s">
        <v>29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17" t="s">
        <v>47</v>
      </c>
      <c r="U71" s="17" t="s">
        <v>48</v>
      </c>
      <c r="V71" s="17" t="s">
        <v>50</v>
      </c>
      <c r="W71" s="17" t="s">
        <v>51</v>
      </c>
    </row>
    <row r="72" spans="1:23" x14ac:dyDescent="0.2">
      <c r="A72" s="17" t="s">
        <v>22</v>
      </c>
      <c r="B72" s="17" t="s">
        <v>23</v>
      </c>
      <c r="C72" s="22" t="s">
        <v>30</v>
      </c>
      <c r="D72" s="22" t="s">
        <v>31</v>
      </c>
      <c r="E72" s="22" t="s">
        <v>32</v>
      </c>
      <c r="F72" s="22" t="s">
        <v>33</v>
      </c>
      <c r="G72" s="22" t="s">
        <v>34</v>
      </c>
      <c r="H72" s="22" t="s">
        <v>35</v>
      </c>
      <c r="I72" s="22" t="s">
        <v>36</v>
      </c>
      <c r="J72" s="22" t="s">
        <v>37</v>
      </c>
      <c r="K72" s="22" t="s">
        <v>38</v>
      </c>
      <c r="L72" s="22" t="s">
        <v>39</v>
      </c>
      <c r="M72" s="22" t="s">
        <v>40</v>
      </c>
      <c r="N72" s="22" t="s">
        <v>41</v>
      </c>
      <c r="O72" s="22" t="s">
        <v>42</v>
      </c>
      <c r="P72" s="22" t="s">
        <v>43</v>
      </c>
      <c r="Q72" s="22" t="s">
        <v>44</v>
      </c>
      <c r="R72" s="22" t="s">
        <v>45</v>
      </c>
      <c r="S72" s="22" t="s">
        <v>46</v>
      </c>
      <c r="T72" s="17" t="s">
        <v>20</v>
      </c>
      <c r="U72" s="17" t="s">
        <v>49</v>
      </c>
      <c r="V72" s="17" t="s">
        <v>52</v>
      </c>
      <c r="W72" s="17" t="s">
        <v>52</v>
      </c>
    </row>
    <row r="73" spans="1:23" x14ac:dyDescent="0.2">
      <c r="A73" s="3">
        <v>0</v>
      </c>
      <c r="B73" s="4">
        <f t="shared" ref="B73:B96" si="18">SUM(C73:S73)</f>
        <v>2</v>
      </c>
      <c r="C73" s="4">
        <v>0</v>
      </c>
      <c r="D73" s="4">
        <v>0</v>
      </c>
      <c r="E73" s="4">
        <v>0</v>
      </c>
      <c r="F73" s="4">
        <v>0</v>
      </c>
      <c r="G73" s="4">
        <v>2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23">
        <v>27.651018055000002</v>
      </c>
      <c r="U73" s="23">
        <v>28.7384176445</v>
      </c>
      <c r="V73" s="4">
        <v>2</v>
      </c>
      <c r="W73" s="4">
        <v>0</v>
      </c>
    </row>
    <row r="74" spans="1:23" x14ac:dyDescent="0.2">
      <c r="A74" s="3">
        <v>4.1666666666666664E-2</v>
      </c>
      <c r="B74" s="4">
        <f t="shared" si="18"/>
        <v>6</v>
      </c>
      <c r="C74" s="4">
        <v>0</v>
      </c>
      <c r="D74" s="4">
        <v>0</v>
      </c>
      <c r="E74" s="4">
        <v>0</v>
      </c>
      <c r="F74" s="4">
        <v>0</v>
      </c>
      <c r="G74" s="4">
        <v>4</v>
      </c>
      <c r="H74" s="4">
        <v>2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23">
        <v>29.100884168333334</v>
      </c>
      <c r="U74" s="23">
        <v>32.155959195000001</v>
      </c>
      <c r="V74" s="4">
        <v>5</v>
      </c>
      <c r="W74" s="4">
        <v>1</v>
      </c>
    </row>
    <row r="75" spans="1:23" x14ac:dyDescent="0.2">
      <c r="A75" s="3">
        <v>8.3333333333333329E-2</v>
      </c>
      <c r="B75" s="4">
        <f t="shared" si="18"/>
        <v>1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1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23">
        <v>40.389127500000001</v>
      </c>
      <c r="U75" s="23">
        <v>40.389127500000001</v>
      </c>
      <c r="V75" s="4">
        <v>1</v>
      </c>
      <c r="W75" s="4">
        <v>0</v>
      </c>
    </row>
    <row r="76" spans="1:23" x14ac:dyDescent="0.2">
      <c r="A76" s="3">
        <v>0.125</v>
      </c>
      <c r="B76" s="4">
        <f t="shared" si="18"/>
        <v>3</v>
      </c>
      <c r="C76" s="4">
        <v>0</v>
      </c>
      <c r="D76" s="4">
        <v>0</v>
      </c>
      <c r="E76" s="4">
        <v>2</v>
      </c>
      <c r="F76" s="4">
        <v>0</v>
      </c>
      <c r="G76" s="4">
        <v>0</v>
      </c>
      <c r="H76" s="4">
        <v>0</v>
      </c>
      <c r="I76" s="4">
        <v>0</v>
      </c>
      <c r="J76" s="4">
        <v>1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23">
        <v>24.647723959999997</v>
      </c>
      <c r="U76" s="23">
        <v>33.491907264000005</v>
      </c>
      <c r="V76" s="4">
        <v>3</v>
      </c>
      <c r="W76" s="4">
        <v>0</v>
      </c>
    </row>
    <row r="77" spans="1:23" x14ac:dyDescent="0.2">
      <c r="A77" s="3">
        <v>0.16666666666666666</v>
      </c>
      <c r="B77" s="4">
        <f t="shared" si="18"/>
        <v>3</v>
      </c>
      <c r="C77" s="4">
        <v>0</v>
      </c>
      <c r="D77" s="4">
        <v>0</v>
      </c>
      <c r="E77" s="4">
        <v>0</v>
      </c>
      <c r="F77" s="4">
        <v>1</v>
      </c>
      <c r="G77" s="4">
        <v>0</v>
      </c>
      <c r="H77" s="4">
        <v>1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23">
        <v>30.032940956666668</v>
      </c>
      <c r="U77" s="23">
        <v>35.604569311000006</v>
      </c>
      <c r="V77" s="4">
        <v>3</v>
      </c>
      <c r="W77" s="4">
        <v>0</v>
      </c>
    </row>
    <row r="78" spans="1:23" x14ac:dyDescent="0.2">
      <c r="A78" s="3">
        <v>0.20833333333333334</v>
      </c>
      <c r="B78" s="4">
        <f t="shared" si="18"/>
        <v>3</v>
      </c>
      <c r="C78" s="4">
        <v>0</v>
      </c>
      <c r="D78" s="4">
        <v>0</v>
      </c>
      <c r="E78" s="4">
        <v>0</v>
      </c>
      <c r="F78" s="4">
        <v>0</v>
      </c>
      <c r="G78" s="4">
        <v>1</v>
      </c>
      <c r="H78" s="4">
        <v>1</v>
      </c>
      <c r="I78" s="4">
        <v>1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23">
        <v>31.897054536666669</v>
      </c>
      <c r="U78" s="23">
        <v>34.672512529000002</v>
      </c>
      <c r="V78" s="4">
        <v>2</v>
      </c>
      <c r="W78" s="4">
        <v>1</v>
      </c>
    </row>
    <row r="79" spans="1:23" x14ac:dyDescent="0.2">
      <c r="A79" s="3">
        <v>0.25</v>
      </c>
      <c r="B79" s="4">
        <f t="shared" si="18"/>
        <v>15</v>
      </c>
      <c r="C79" s="4">
        <v>0</v>
      </c>
      <c r="D79" s="4">
        <v>0</v>
      </c>
      <c r="E79" s="4">
        <v>1</v>
      </c>
      <c r="F79" s="4">
        <v>0</v>
      </c>
      <c r="G79" s="4">
        <v>6</v>
      </c>
      <c r="H79" s="4">
        <v>4</v>
      </c>
      <c r="I79" s="4">
        <v>3</v>
      </c>
      <c r="J79" s="4">
        <v>1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23">
        <v>31.234258596000004</v>
      </c>
      <c r="U79" s="23">
        <v>37.841505609999999</v>
      </c>
      <c r="V79" s="4">
        <v>13</v>
      </c>
      <c r="W79" s="4">
        <v>2</v>
      </c>
    </row>
    <row r="80" spans="1:23" x14ac:dyDescent="0.2">
      <c r="A80" s="3">
        <v>0.29166666666666669</v>
      </c>
      <c r="B80" s="4">
        <f t="shared" si="18"/>
        <v>20</v>
      </c>
      <c r="C80" s="4">
        <v>0</v>
      </c>
      <c r="D80" s="4">
        <v>0</v>
      </c>
      <c r="E80" s="4">
        <v>2</v>
      </c>
      <c r="F80" s="4">
        <v>0</v>
      </c>
      <c r="G80" s="4">
        <v>8</v>
      </c>
      <c r="H80" s="4">
        <v>5</v>
      </c>
      <c r="I80" s="4">
        <v>2</v>
      </c>
      <c r="J80" s="4">
        <v>3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23">
        <v>31.658862244999995</v>
      </c>
      <c r="U80" s="23">
        <v>38.804630956999993</v>
      </c>
      <c r="V80" s="4">
        <v>15</v>
      </c>
      <c r="W80" s="4">
        <v>5</v>
      </c>
    </row>
    <row r="81" spans="1:23" x14ac:dyDescent="0.2">
      <c r="A81" s="3">
        <v>0.33333333333333331</v>
      </c>
      <c r="B81" s="4">
        <f t="shared" si="18"/>
        <v>46</v>
      </c>
      <c r="C81" s="4">
        <v>0</v>
      </c>
      <c r="D81" s="4">
        <v>1</v>
      </c>
      <c r="E81" s="4">
        <v>2</v>
      </c>
      <c r="F81" s="4">
        <v>7</v>
      </c>
      <c r="G81" s="4">
        <v>22</v>
      </c>
      <c r="H81" s="4">
        <v>11</v>
      </c>
      <c r="I81" s="4">
        <v>3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23">
        <v>28.096784344782613</v>
      </c>
      <c r="U81" s="23">
        <v>33.0880159875</v>
      </c>
      <c r="V81" s="4">
        <v>43</v>
      </c>
      <c r="W81" s="4">
        <v>3</v>
      </c>
    </row>
    <row r="82" spans="1:23" x14ac:dyDescent="0.2">
      <c r="A82" s="3">
        <v>0.375</v>
      </c>
      <c r="B82" s="4">
        <f t="shared" si="18"/>
        <v>72</v>
      </c>
      <c r="C82" s="4">
        <v>0</v>
      </c>
      <c r="D82" s="4">
        <v>0</v>
      </c>
      <c r="E82" s="4">
        <v>3</v>
      </c>
      <c r="F82" s="4">
        <v>9</v>
      </c>
      <c r="G82" s="4">
        <v>18</v>
      </c>
      <c r="H82" s="4">
        <v>31</v>
      </c>
      <c r="I82" s="4">
        <v>9</v>
      </c>
      <c r="J82" s="4">
        <v>1</v>
      </c>
      <c r="K82" s="4">
        <v>0</v>
      </c>
      <c r="L82" s="4">
        <v>0</v>
      </c>
      <c r="M82" s="4">
        <v>0</v>
      </c>
      <c r="N82" s="4">
        <v>1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23">
        <v>30.801024793611116</v>
      </c>
      <c r="U82" s="23">
        <v>35.014266686500001</v>
      </c>
      <c r="V82" s="4">
        <v>68</v>
      </c>
      <c r="W82" s="4">
        <v>4</v>
      </c>
    </row>
    <row r="83" spans="1:23" x14ac:dyDescent="0.2">
      <c r="A83" s="3">
        <v>0.41666666666666669</v>
      </c>
      <c r="B83" s="4">
        <f t="shared" si="18"/>
        <v>97</v>
      </c>
      <c r="C83" s="4">
        <v>0</v>
      </c>
      <c r="D83" s="4">
        <v>0</v>
      </c>
      <c r="E83" s="4">
        <v>4</v>
      </c>
      <c r="F83" s="4">
        <v>3</v>
      </c>
      <c r="G83" s="4">
        <v>39</v>
      </c>
      <c r="H83" s="4">
        <v>29</v>
      </c>
      <c r="I83" s="4">
        <v>19</v>
      </c>
      <c r="J83" s="4">
        <v>1</v>
      </c>
      <c r="K83" s="4">
        <v>2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23">
        <v>30.773888737525784</v>
      </c>
      <c r="U83" s="23">
        <v>36.03952915</v>
      </c>
      <c r="V83" s="4">
        <v>94</v>
      </c>
      <c r="W83" s="4">
        <v>3</v>
      </c>
    </row>
    <row r="84" spans="1:23" x14ac:dyDescent="0.2">
      <c r="A84" s="3">
        <v>0.45833333333333331</v>
      </c>
      <c r="B84" s="4">
        <f t="shared" si="18"/>
        <v>144</v>
      </c>
      <c r="C84" s="4">
        <v>0</v>
      </c>
      <c r="D84" s="4">
        <v>0</v>
      </c>
      <c r="E84" s="4">
        <v>3</v>
      </c>
      <c r="F84" s="4">
        <v>10</v>
      </c>
      <c r="G84" s="4">
        <v>52</v>
      </c>
      <c r="H84" s="4">
        <v>55</v>
      </c>
      <c r="I84" s="4">
        <v>24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23">
        <v>30.848490648125033</v>
      </c>
      <c r="U84" s="23">
        <v>35.418157960000002</v>
      </c>
      <c r="V84" s="4">
        <v>138</v>
      </c>
      <c r="W84" s="4">
        <v>6</v>
      </c>
    </row>
    <row r="85" spans="1:23" x14ac:dyDescent="0.2">
      <c r="A85" s="3">
        <v>0.5</v>
      </c>
      <c r="B85" s="4">
        <f t="shared" si="18"/>
        <v>118</v>
      </c>
      <c r="C85" s="4">
        <v>0</v>
      </c>
      <c r="D85" s="4">
        <v>0</v>
      </c>
      <c r="E85" s="4">
        <v>7</v>
      </c>
      <c r="F85" s="4">
        <v>13</v>
      </c>
      <c r="G85" s="4">
        <v>49</v>
      </c>
      <c r="H85" s="4">
        <v>37</v>
      </c>
      <c r="I85" s="4">
        <v>10</v>
      </c>
      <c r="J85" s="4">
        <v>1</v>
      </c>
      <c r="K85" s="4">
        <v>1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23">
        <v>29.325560759661037</v>
      </c>
      <c r="U85" s="23">
        <v>34.175415569999998</v>
      </c>
      <c r="V85" s="4">
        <v>109</v>
      </c>
      <c r="W85" s="4">
        <v>9</v>
      </c>
    </row>
    <row r="86" spans="1:23" x14ac:dyDescent="0.2">
      <c r="A86" s="3">
        <v>0.54166666666666663</v>
      </c>
      <c r="B86" s="4">
        <f t="shared" si="18"/>
        <v>125</v>
      </c>
      <c r="C86" s="4">
        <v>1</v>
      </c>
      <c r="D86" s="4">
        <v>2</v>
      </c>
      <c r="E86" s="4">
        <v>4</v>
      </c>
      <c r="F86" s="4">
        <v>12</v>
      </c>
      <c r="G86" s="4">
        <v>47</v>
      </c>
      <c r="H86" s="4">
        <v>50</v>
      </c>
      <c r="I86" s="4">
        <v>9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23">
        <v>29.129881492048018</v>
      </c>
      <c r="U86" s="23">
        <v>33.802592855999997</v>
      </c>
      <c r="V86" s="4">
        <v>119</v>
      </c>
      <c r="W86" s="4">
        <v>6</v>
      </c>
    </row>
    <row r="87" spans="1:23" x14ac:dyDescent="0.2">
      <c r="A87" s="3">
        <v>0.58333333333333337</v>
      </c>
      <c r="B87" s="4">
        <f t="shared" si="18"/>
        <v>111</v>
      </c>
      <c r="C87" s="4">
        <v>1</v>
      </c>
      <c r="D87" s="4">
        <v>0</v>
      </c>
      <c r="E87" s="4">
        <v>5</v>
      </c>
      <c r="F87" s="4">
        <v>5</v>
      </c>
      <c r="G87" s="4">
        <v>46</v>
      </c>
      <c r="H87" s="4">
        <v>44</v>
      </c>
      <c r="I87" s="4">
        <v>10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23">
        <v>29.74744608629733</v>
      </c>
      <c r="U87" s="23">
        <v>34.175415569999998</v>
      </c>
      <c r="V87" s="4">
        <v>105</v>
      </c>
      <c r="W87" s="4">
        <v>6</v>
      </c>
    </row>
    <row r="88" spans="1:23" x14ac:dyDescent="0.2">
      <c r="A88" s="3">
        <v>0.625</v>
      </c>
      <c r="B88" s="4">
        <f t="shared" si="18"/>
        <v>106</v>
      </c>
      <c r="C88" s="4">
        <v>0</v>
      </c>
      <c r="D88" s="4">
        <v>1</v>
      </c>
      <c r="E88" s="4">
        <v>2</v>
      </c>
      <c r="F88" s="4">
        <v>8</v>
      </c>
      <c r="G88" s="4">
        <v>40</v>
      </c>
      <c r="H88" s="4">
        <v>41</v>
      </c>
      <c r="I88" s="4">
        <v>12</v>
      </c>
      <c r="J88" s="4">
        <v>2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23">
        <v>30.42374045009435</v>
      </c>
      <c r="U88" s="23">
        <v>34.796786769999997</v>
      </c>
      <c r="V88" s="4">
        <v>98</v>
      </c>
      <c r="W88" s="4">
        <v>8</v>
      </c>
    </row>
    <row r="89" spans="1:23" x14ac:dyDescent="0.2">
      <c r="A89" s="3">
        <v>0.66666666666666663</v>
      </c>
      <c r="B89" s="4">
        <f t="shared" si="18"/>
        <v>82</v>
      </c>
      <c r="C89" s="4">
        <v>0</v>
      </c>
      <c r="D89" s="4">
        <v>0</v>
      </c>
      <c r="E89" s="4">
        <v>1</v>
      </c>
      <c r="F89" s="4">
        <v>8</v>
      </c>
      <c r="G89" s="4">
        <v>31</v>
      </c>
      <c r="H89" s="4">
        <v>33</v>
      </c>
      <c r="I89" s="4">
        <v>7</v>
      </c>
      <c r="J89" s="4">
        <v>1</v>
      </c>
      <c r="K89" s="4">
        <v>0</v>
      </c>
      <c r="L89" s="4">
        <v>1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23">
        <v>30.219857495365865</v>
      </c>
      <c r="U89" s="23">
        <v>33.554044380000001</v>
      </c>
      <c r="V89" s="4">
        <v>75</v>
      </c>
      <c r="W89" s="4">
        <v>7</v>
      </c>
    </row>
    <row r="90" spans="1:23" x14ac:dyDescent="0.2">
      <c r="A90" s="3">
        <v>0.70833333333333337</v>
      </c>
      <c r="B90" s="4">
        <f t="shared" si="18"/>
        <v>78</v>
      </c>
      <c r="C90" s="4">
        <v>2</v>
      </c>
      <c r="D90" s="4">
        <v>2</v>
      </c>
      <c r="E90" s="4">
        <v>2</v>
      </c>
      <c r="F90" s="4">
        <v>12</v>
      </c>
      <c r="G90" s="4">
        <v>30</v>
      </c>
      <c r="H90" s="4">
        <v>19</v>
      </c>
      <c r="I90" s="4">
        <v>7</v>
      </c>
      <c r="J90" s="4">
        <v>1</v>
      </c>
      <c r="K90" s="4">
        <v>3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23">
        <v>28.830030060641036</v>
      </c>
      <c r="U90" s="23">
        <v>34.455032609999996</v>
      </c>
      <c r="V90" s="4">
        <v>72</v>
      </c>
      <c r="W90" s="4">
        <v>6</v>
      </c>
    </row>
    <row r="91" spans="1:23" x14ac:dyDescent="0.2">
      <c r="A91" s="3">
        <v>0.75</v>
      </c>
      <c r="B91" s="4">
        <f t="shared" si="18"/>
        <v>53</v>
      </c>
      <c r="C91" s="4">
        <v>0</v>
      </c>
      <c r="D91" s="4">
        <v>1</v>
      </c>
      <c r="E91" s="4">
        <v>7</v>
      </c>
      <c r="F91" s="4">
        <v>13</v>
      </c>
      <c r="G91" s="4">
        <v>22</v>
      </c>
      <c r="H91" s="4">
        <v>6</v>
      </c>
      <c r="I91" s="4">
        <v>2</v>
      </c>
      <c r="J91" s="4">
        <v>1</v>
      </c>
      <c r="K91" s="4">
        <v>0</v>
      </c>
      <c r="L91" s="4">
        <v>1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23">
        <v>26.613445403962256</v>
      </c>
      <c r="U91" s="23">
        <v>31.317108087999994</v>
      </c>
      <c r="V91" s="4">
        <v>53</v>
      </c>
      <c r="W91" s="4">
        <v>0</v>
      </c>
    </row>
    <row r="92" spans="1:23" x14ac:dyDescent="0.2">
      <c r="A92" s="3">
        <v>0.79166666666666663</v>
      </c>
      <c r="B92" s="4">
        <f t="shared" si="18"/>
        <v>26</v>
      </c>
      <c r="C92" s="4">
        <v>0</v>
      </c>
      <c r="D92" s="4">
        <v>0</v>
      </c>
      <c r="E92" s="4">
        <v>3</v>
      </c>
      <c r="F92" s="4">
        <v>1</v>
      </c>
      <c r="G92" s="4">
        <v>8</v>
      </c>
      <c r="H92" s="4">
        <v>8</v>
      </c>
      <c r="I92" s="4">
        <v>5</v>
      </c>
      <c r="J92" s="4">
        <v>0</v>
      </c>
      <c r="K92" s="4">
        <v>0</v>
      </c>
      <c r="L92" s="4">
        <v>1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23">
        <v>30.303795066538463</v>
      </c>
      <c r="U92" s="23">
        <v>36.816243137499995</v>
      </c>
      <c r="V92" s="4">
        <v>24</v>
      </c>
      <c r="W92" s="4">
        <v>2</v>
      </c>
    </row>
    <row r="93" spans="1:23" x14ac:dyDescent="0.2">
      <c r="A93" s="3">
        <v>0.83333333333333337</v>
      </c>
      <c r="B93" s="4">
        <f t="shared" si="18"/>
        <v>34</v>
      </c>
      <c r="C93" s="4">
        <v>0</v>
      </c>
      <c r="D93" s="4">
        <v>1</v>
      </c>
      <c r="E93" s="4">
        <v>4</v>
      </c>
      <c r="F93" s="4">
        <v>6</v>
      </c>
      <c r="G93" s="4">
        <v>12</v>
      </c>
      <c r="H93" s="4">
        <v>8</v>
      </c>
      <c r="I93" s="4">
        <v>2</v>
      </c>
      <c r="J93" s="4">
        <v>1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23">
        <v>27.121024979411768</v>
      </c>
      <c r="U93" s="23">
        <v>32.994810309000002</v>
      </c>
      <c r="V93" s="4">
        <v>34</v>
      </c>
      <c r="W93" s="4">
        <v>0</v>
      </c>
    </row>
    <row r="94" spans="1:23" x14ac:dyDescent="0.2">
      <c r="A94" s="3">
        <v>0.875</v>
      </c>
      <c r="B94" s="4">
        <f t="shared" si="18"/>
        <v>40</v>
      </c>
      <c r="C94" s="4">
        <v>0</v>
      </c>
      <c r="D94" s="4">
        <v>1</v>
      </c>
      <c r="E94" s="4">
        <v>6</v>
      </c>
      <c r="F94" s="4">
        <v>10</v>
      </c>
      <c r="G94" s="4">
        <v>14</v>
      </c>
      <c r="H94" s="4">
        <v>5</v>
      </c>
      <c r="I94" s="4">
        <v>3</v>
      </c>
      <c r="J94" s="4">
        <v>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23">
        <v>26.625755588000004</v>
      </c>
      <c r="U94" s="23">
        <v>34.268621249999995</v>
      </c>
      <c r="V94" s="4">
        <v>39</v>
      </c>
      <c r="W94" s="4">
        <v>1</v>
      </c>
    </row>
    <row r="95" spans="1:23" x14ac:dyDescent="0.2">
      <c r="A95" s="3">
        <v>0.91666666666666663</v>
      </c>
      <c r="B95" s="4">
        <f t="shared" si="18"/>
        <v>19</v>
      </c>
      <c r="C95" s="4">
        <v>0</v>
      </c>
      <c r="D95" s="4">
        <v>0</v>
      </c>
      <c r="E95" s="4">
        <v>0</v>
      </c>
      <c r="F95" s="4">
        <v>2</v>
      </c>
      <c r="G95" s="4">
        <v>6</v>
      </c>
      <c r="H95" s="4">
        <v>7</v>
      </c>
      <c r="I95" s="4">
        <v>2</v>
      </c>
      <c r="J95" s="4">
        <v>1</v>
      </c>
      <c r="K95" s="4">
        <v>1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23">
        <v>31.003152118421053</v>
      </c>
      <c r="U95" s="23">
        <v>37.40654577099999</v>
      </c>
      <c r="V95" s="4">
        <v>19</v>
      </c>
      <c r="W95" s="4">
        <v>0</v>
      </c>
    </row>
    <row r="96" spans="1:23" x14ac:dyDescent="0.2">
      <c r="A96" s="3">
        <v>0.95833333333333337</v>
      </c>
      <c r="B96" s="4">
        <f t="shared" si="18"/>
        <v>12</v>
      </c>
      <c r="C96" s="4">
        <v>0</v>
      </c>
      <c r="D96" s="4">
        <v>0</v>
      </c>
      <c r="E96" s="4">
        <v>1</v>
      </c>
      <c r="F96" s="4">
        <v>1</v>
      </c>
      <c r="G96" s="4">
        <v>3</v>
      </c>
      <c r="H96" s="4">
        <v>4</v>
      </c>
      <c r="I96" s="4">
        <v>3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23">
        <v>30.395407485833331</v>
      </c>
      <c r="U96" s="23">
        <v>36.070597709499999</v>
      </c>
      <c r="V96" s="4">
        <v>11</v>
      </c>
      <c r="W96" s="4">
        <v>1</v>
      </c>
    </row>
    <row r="97" spans="1:23" x14ac:dyDescent="0.2">
      <c r="A97" s="17" t="s">
        <v>24</v>
      </c>
      <c r="B97" s="4">
        <f>SUM(B80:B91)</f>
        <v>1052</v>
      </c>
      <c r="C97" s="4">
        <f t="shared" ref="C97:S97" si="19">SUM(C80:C91)</f>
        <v>4</v>
      </c>
      <c r="D97" s="4">
        <f t="shared" si="19"/>
        <v>7</v>
      </c>
      <c r="E97" s="4">
        <f t="shared" si="19"/>
        <v>42</v>
      </c>
      <c r="F97" s="4">
        <f t="shared" si="19"/>
        <v>100</v>
      </c>
      <c r="G97" s="4">
        <f t="shared" si="19"/>
        <v>404</v>
      </c>
      <c r="H97" s="4">
        <f t="shared" si="19"/>
        <v>361</v>
      </c>
      <c r="I97" s="4">
        <f t="shared" si="19"/>
        <v>114</v>
      </c>
      <c r="J97" s="4">
        <f t="shared" si="19"/>
        <v>11</v>
      </c>
      <c r="K97" s="4">
        <f t="shared" si="19"/>
        <v>6</v>
      </c>
      <c r="L97" s="4">
        <f t="shared" si="19"/>
        <v>2</v>
      </c>
      <c r="M97" s="4">
        <f t="shared" si="19"/>
        <v>0</v>
      </c>
      <c r="N97" s="4">
        <f t="shared" si="19"/>
        <v>1</v>
      </c>
      <c r="O97" s="4">
        <f t="shared" si="19"/>
        <v>0</v>
      </c>
      <c r="P97" s="4">
        <f t="shared" si="19"/>
        <v>0</v>
      </c>
      <c r="Q97" s="4">
        <f t="shared" si="19"/>
        <v>0</v>
      </c>
      <c r="R97" s="4">
        <f t="shared" si="19"/>
        <v>0</v>
      </c>
      <c r="S97" s="4">
        <f t="shared" si="19"/>
        <v>0</v>
      </c>
      <c r="T97" s="23">
        <f>SUMPRODUCT(T80:T91,B80:B91)/SUM(B80:B91)</f>
        <v>29.787424520879291</v>
      </c>
      <c r="U97" s="23">
        <f>SUMPRODUCT(U80:U91,B80:B91)/SUM(B80:B91)</f>
        <v>34.461884231308936</v>
      </c>
      <c r="V97" s="4">
        <f t="shared" ref="V97:W97" si="20">SUM(V80:V91)</f>
        <v>989</v>
      </c>
      <c r="W97" s="4">
        <f t="shared" si="20"/>
        <v>63</v>
      </c>
    </row>
    <row r="98" spans="1:23" x14ac:dyDescent="0.2">
      <c r="A98" s="17" t="s">
        <v>25</v>
      </c>
      <c r="B98" s="4">
        <f>SUM(B79:B94)</f>
        <v>1167</v>
      </c>
      <c r="C98" s="4">
        <f t="shared" ref="C98:S98" si="21">SUM(C79:C94)</f>
        <v>4</v>
      </c>
      <c r="D98" s="4">
        <f t="shared" si="21"/>
        <v>9</v>
      </c>
      <c r="E98" s="4">
        <f t="shared" si="21"/>
        <v>56</v>
      </c>
      <c r="F98" s="4">
        <f t="shared" si="21"/>
        <v>117</v>
      </c>
      <c r="G98" s="4">
        <f t="shared" si="21"/>
        <v>444</v>
      </c>
      <c r="H98" s="4">
        <f t="shared" si="21"/>
        <v>386</v>
      </c>
      <c r="I98" s="4">
        <f t="shared" si="21"/>
        <v>127</v>
      </c>
      <c r="J98" s="4">
        <f t="shared" si="21"/>
        <v>14</v>
      </c>
      <c r="K98" s="4">
        <f t="shared" si="21"/>
        <v>6</v>
      </c>
      <c r="L98" s="4">
        <f t="shared" si="21"/>
        <v>3</v>
      </c>
      <c r="M98" s="4">
        <f t="shared" si="21"/>
        <v>0</v>
      </c>
      <c r="N98" s="4">
        <f t="shared" si="21"/>
        <v>1</v>
      </c>
      <c r="O98" s="4">
        <f t="shared" si="21"/>
        <v>0</v>
      </c>
      <c r="P98" s="4">
        <f t="shared" si="21"/>
        <v>0</v>
      </c>
      <c r="Q98" s="4">
        <f t="shared" si="21"/>
        <v>0</v>
      </c>
      <c r="R98" s="4">
        <f t="shared" si="21"/>
        <v>0</v>
      </c>
      <c r="S98" s="4">
        <f t="shared" si="21"/>
        <v>0</v>
      </c>
      <c r="T98" s="23">
        <f>SUMPRODUCT(T79:T94,B79:B94)/SUM(B79:B94)</f>
        <v>29.631472338864619</v>
      </c>
      <c r="U98" s="23">
        <f>SUMPRODUCT(U79:U94,B79:B94)/SUM(B79:B94)</f>
        <v>34.508410897658955</v>
      </c>
      <c r="V98" s="4">
        <f t="shared" ref="V98:W98" si="22">SUM(V79:V94)</f>
        <v>1099</v>
      </c>
      <c r="W98" s="4">
        <f t="shared" si="22"/>
        <v>68</v>
      </c>
    </row>
    <row r="99" spans="1:23" x14ac:dyDescent="0.2">
      <c r="A99" s="17" t="s">
        <v>26</v>
      </c>
      <c r="B99" s="4">
        <f>SUM(B79:B96)</f>
        <v>1198</v>
      </c>
      <c r="C99" s="4">
        <f t="shared" ref="C99:S99" si="23">SUM(C79:C96)</f>
        <v>4</v>
      </c>
      <c r="D99" s="4">
        <f t="shared" si="23"/>
        <v>9</v>
      </c>
      <c r="E99" s="4">
        <f t="shared" si="23"/>
        <v>57</v>
      </c>
      <c r="F99" s="4">
        <f t="shared" si="23"/>
        <v>120</v>
      </c>
      <c r="G99" s="4">
        <f t="shared" si="23"/>
        <v>453</v>
      </c>
      <c r="H99" s="4">
        <f t="shared" si="23"/>
        <v>397</v>
      </c>
      <c r="I99" s="4">
        <f t="shared" si="23"/>
        <v>132</v>
      </c>
      <c r="J99" s="4">
        <f t="shared" si="23"/>
        <v>15</v>
      </c>
      <c r="K99" s="4">
        <f t="shared" si="23"/>
        <v>7</v>
      </c>
      <c r="L99" s="4">
        <f t="shared" si="23"/>
        <v>3</v>
      </c>
      <c r="M99" s="4">
        <f t="shared" si="23"/>
        <v>0</v>
      </c>
      <c r="N99" s="4">
        <f t="shared" si="23"/>
        <v>1</v>
      </c>
      <c r="O99" s="4">
        <f t="shared" si="23"/>
        <v>0</v>
      </c>
      <c r="P99" s="4">
        <f t="shared" si="23"/>
        <v>0</v>
      </c>
      <c r="Q99" s="4">
        <f t="shared" si="23"/>
        <v>0</v>
      </c>
      <c r="R99" s="4">
        <f t="shared" si="23"/>
        <v>0</v>
      </c>
      <c r="S99" s="4">
        <f t="shared" si="23"/>
        <v>0</v>
      </c>
      <c r="T99" s="23">
        <f>SUMPRODUCT(T79:T96,B79:B96)/SUM(B79:B96)</f>
        <v>29.660878964553429</v>
      </c>
      <c r="U99" s="23">
        <f>SUMPRODUCT(U79:U96,B79:B96)/SUM(B79:B96)</f>
        <v>34.570022587421533</v>
      </c>
      <c r="V99" s="4">
        <f t="shared" ref="V99:W99" si="24">SUM(V79:V96)</f>
        <v>1129</v>
      </c>
      <c r="W99" s="4">
        <f t="shared" si="24"/>
        <v>69</v>
      </c>
    </row>
    <row r="100" spans="1:23" x14ac:dyDescent="0.2">
      <c r="A100" s="17" t="s">
        <v>27</v>
      </c>
      <c r="B100" s="4">
        <f>SUM(B73:B96)</f>
        <v>1216</v>
      </c>
      <c r="C100" s="4">
        <f t="shared" ref="C100:S100" si="25">SUM(C73:C96)</f>
        <v>4</v>
      </c>
      <c r="D100" s="4">
        <f t="shared" si="25"/>
        <v>9</v>
      </c>
      <c r="E100" s="4">
        <f t="shared" si="25"/>
        <v>59</v>
      </c>
      <c r="F100" s="4">
        <f t="shared" si="25"/>
        <v>121</v>
      </c>
      <c r="G100" s="4">
        <f t="shared" si="25"/>
        <v>460</v>
      </c>
      <c r="H100" s="4">
        <f t="shared" si="25"/>
        <v>401</v>
      </c>
      <c r="I100" s="4">
        <f t="shared" si="25"/>
        <v>134</v>
      </c>
      <c r="J100" s="4">
        <f t="shared" si="25"/>
        <v>17</v>
      </c>
      <c r="K100" s="4">
        <f t="shared" si="25"/>
        <v>7</v>
      </c>
      <c r="L100" s="4">
        <f t="shared" si="25"/>
        <v>3</v>
      </c>
      <c r="M100" s="4">
        <f t="shared" si="25"/>
        <v>0</v>
      </c>
      <c r="N100" s="4">
        <f t="shared" si="25"/>
        <v>1</v>
      </c>
      <c r="O100" s="4">
        <f t="shared" si="25"/>
        <v>0</v>
      </c>
      <c r="P100" s="4">
        <f t="shared" si="25"/>
        <v>0</v>
      </c>
      <c r="Q100" s="4">
        <f t="shared" si="25"/>
        <v>0</v>
      </c>
      <c r="R100" s="4">
        <f t="shared" si="25"/>
        <v>0</v>
      </c>
      <c r="S100" s="4">
        <f t="shared" si="25"/>
        <v>0</v>
      </c>
      <c r="T100" s="23">
        <f>SUMPRODUCT(T73:T96,B73:B96)/SUM(B73:B96)</f>
        <v>29.657699528384061</v>
      </c>
      <c r="U100" s="23">
        <f>SUMPRODUCT(U73:U96,B73:B96)/SUM(B73:B96)</f>
        <v>34.553450448192429</v>
      </c>
      <c r="V100" s="4">
        <f t="shared" ref="V100:W100" si="26">SUM(V73:V96)</f>
        <v>1145</v>
      </c>
      <c r="W100" s="4">
        <f t="shared" si="26"/>
        <v>71</v>
      </c>
    </row>
    <row r="102" spans="1:23" x14ac:dyDescent="0.2">
      <c r="A102" s="13">
        <v>45270</v>
      </c>
    </row>
    <row r="103" spans="1:23" x14ac:dyDescent="0.2">
      <c r="A103" s="8"/>
      <c r="B103" s="8"/>
      <c r="C103" s="27" t="s">
        <v>29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17" t="s">
        <v>47</v>
      </c>
      <c r="U103" s="17" t="s">
        <v>48</v>
      </c>
      <c r="V103" s="17" t="s">
        <v>50</v>
      </c>
      <c r="W103" s="17" t="s">
        <v>51</v>
      </c>
    </row>
    <row r="104" spans="1:23" x14ac:dyDescent="0.2">
      <c r="A104" s="17" t="s">
        <v>22</v>
      </c>
      <c r="B104" s="17" t="s">
        <v>23</v>
      </c>
      <c r="C104" s="22" t="s">
        <v>30</v>
      </c>
      <c r="D104" s="22" t="s">
        <v>31</v>
      </c>
      <c r="E104" s="22" t="s">
        <v>32</v>
      </c>
      <c r="F104" s="22" t="s">
        <v>33</v>
      </c>
      <c r="G104" s="22" t="s">
        <v>34</v>
      </c>
      <c r="H104" s="22" t="s">
        <v>35</v>
      </c>
      <c r="I104" s="22" t="s">
        <v>36</v>
      </c>
      <c r="J104" s="22" t="s">
        <v>37</v>
      </c>
      <c r="K104" s="22" t="s">
        <v>38</v>
      </c>
      <c r="L104" s="22" t="s">
        <v>39</v>
      </c>
      <c r="M104" s="22" t="s">
        <v>40</v>
      </c>
      <c r="N104" s="22" t="s">
        <v>41</v>
      </c>
      <c r="O104" s="22" t="s">
        <v>42</v>
      </c>
      <c r="P104" s="22" t="s">
        <v>43</v>
      </c>
      <c r="Q104" s="22" t="s">
        <v>44</v>
      </c>
      <c r="R104" s="22" t="s">
        <v>45</v>
      </c>
      <c r="S104" s="22" t="s">
        <v>46</v>
      </c>
      <c r="T104" s="17" t="s">
        <v>20</v>
      </c>
      <c r="U104" s="17" t="s">
        <v>49</v>
      </c>
      <c r="V104" s="17" t="s">
        <v>52</v>
      </c>
      <c r="W104" s="17" t="s">
        <v>52</v>
      </c>
    </row>
    <row r="105" spans="1:23" x14ac:dyDescent="0.2">
      <c r="A105" s="3">
        <v>0</v>
      </c>
      <c r="B105" s="4">
        <f t="shared" ref="B105:B128" si="27">SUM(C105:S105)</f>
        <v>5</v>
      </c>
      <c r="C105" s="4">
        <v>0</v>
      </c>
      <c r="D105" s="4">
        <v>0</v>
      </c>
      <c r="E105" s="4">
        <v>0</v>
      </c>
      <c r="F105" s="4">
        <v>1</v>
      </c>
      <c r="G105" s="4">
        <v>2</v>
      </c>
      <c r="H105" s="4">
        <v>1</v>
      </c>
      <c r="I105" s="4">
        <v>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23">
        <v>29.950091468</v>
      </c>
      <c r="U105" s="23">
        <v>35.293883721999997</v>
      </c>
      <c r="V105" s="4">
        <v>4</v>
      </c>
      <c r="W105" s="4">
        <v>1</v>
      </c>
    </row>
    <row r="106" spans="1:23" x14ac:dyDescent="0.2">
      <c r="A106" s="3">
        <v>4.1666666666666664E-2</v>
      </c>
      <c r="B106" s="4">
        <f t="shared" si="27"/>
        <v>5</v>
      </c>
      <c r="C106" s="4">
        <v>0</v>
      </c>
      <c r="D106" s="4">
        <v>0</v>
      </c>
      <c r="E106" s="4">
        <v>0</v>
      </c>
      <c r="F106" s="4">
        <v>1</v>
      </c>
      <c r="G106" s="4">
        <v>2</v>
      </c>
      <c r="H106" s="4">
        <v>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23">
        <v>29.080171797999999</v>
      </c>
      <c r="U106" s="23">
        <v>33.802592855999997</v>
      </c>
      <c r="V106" s="4">
        <v>5</v>
      </c>
      <c r="W106" s="4">
        <v>0</v>
      </c>
    </row>
    <row r="107" spans="1:23" x14ac:dyDescent="0.2">
      <c r="A107" s="3">
        <v>8.3333333333333329E-2</v>
      </c>
      <c r="B107" s="4">
        <f t="shared" si="27"/>
        <v>6</v>
      </c>
      <c r="C107" s="4">
        <v>0</v>
      </c>
      <c r="D107" s="4">
        <v>0</v>
      </c>
      <c r="E107" s="4">
        <v>0</v>
      </c>
      <c r="F107" s="4">
        <v>0</v>
      </c>
      <c r="G107" s="4">
        <v>1</v>
      </c>
      <c r="H107" s="4">
        <v>4</v>
      </c>
      <c r="I107" s="4">
        <v>1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23">
        <v>33.139796921666672</v>
      </c>
      <c r="U107" s="23">
        <v>35.573500760000002</v>
      </c>
      <c r="V107" s="4">
        <v>6</v>
      </c>
      <c r="W107" s="4">
        <v>0</v>
      </c>
    </row>
    <row r="108" spans="1:23" x14ac:dyDescent="0.2">
      <c r="A108" s="3">
        <v>0.125</v>
      </c>
      <c r="B108" s="4">
        <f t="shared" si="27"/>
        <v>1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1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23">
        <v>34.175415569999998</v>
      </c>
      <c r="U108" s="23">
        <v>34.175415569999998</v>
      </c>
      <c r="V108" s="4">
        <v>1</v>
      </c>
      <c r="W108" s="4">
        <v>0</v>
      </c>
    </row>
    <row r="109" spans="1:23" x14ac:dyDescent="0.2">
      <c r="A109" s="3">
        <v>0.16666666666666666</v>
      </c>
      <c r="B109" s="4">
        <f t="shared" si="27"/>
        <v>1</v>
      </c>
      <c r="C109" s="4">
        <v>0</v>
      </c>
      <c r="D109" s="4">
        <v>0</v>
      </c>
      <c r="E109" s="4">
        <v>0</v>
      </c>
      <c r="F109" s="4">
        <v>0</v>
      </c>
      <c r="G109" s="4">
        <v>1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23">
        <v>29.204446040000001</v>
      </c>
      <c r="U109" s="23">
        <v>29.204446040000001</v>
      </c>
      <c r="V109" s="4">
        <v>1</v>
      </c>
      <c r="W109" s="4">
        <v>0</v>
      </c>
    </row>
    <row r="110" spans="1:23" x14ac:dyDescent="0.2">
      <c r="A110" s="3">
        <v>0.20833333333333334</v>
      </c>
      <c r="B110" s="4">
        <f t="shared" si="27"/>
        <v>2</v>
      </c>
      <c r="C110" s="4">
        <v>0</v>
      </c>
      <c r="D110" s="4">
        <v>0</v>
      </c>
      <c r="E110" s="4">
        <v>0</v>
      </c>
      <c r="F110" s="4">
        <v>0</v>
      </c>
      <c r="G110" s="4">
        <v>1</v>
      </c>
      <c r="H110" s="4">
        <v>0</v>
      </c>
      <c r="I110" s="4">
        <v>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23">
        <v>32.311301999999998</v>
      </c>
      <c r="U110" s="23">
        <v>34.486101172000005</v>
      </c>
      <c r="V110" s="4">
        <v>2</v>
      </c>
      <c r="W110" s="4">
        <v>0</v>
      </c>
    </row>
    <row r="111" spans="1:23" x14ac:dyDescent="0.2">
      <c r="A111" s="3">
        <v>0.25</v>
      </c>
      <c r="B111" s="4">
        <f t="shared" si="27"/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23" t="s">
        <v>54</v>
      </c>
      <c r="U111" s="23">
        <v>0</v>
      </c>
      <c r="V111" s="4">
        <v>0</v>
      </c>
      <c r="W111" s="4">
        <v>0</v>
      </c>
    </row>
    <row r="112" spans="1:23" x14ac:dyDescent="0.2">
      <c r="A112" s="3">
        <v>0.29166666666666669</v>
      </c>
      <c r="B112" s="4">
        <f t="shared" si="27"/>
        <v>8</v>
      </c>
      <c r="C112" s="4">
        <v>0</v>
      </c>
      <c r="D112" s="4">
        <v>0</v>
      </c>
      <c r="E112" s="4">
        <v>0</v>
      </c>
      <c r="F112" s="4">
        <v>1</v>
      </c>
      <c r="G112" s="4">
        <v>2</v>
      </c>
      <c r="H112" s="4">
        <v>3</v>
      </c>
      <c r="I112" s="4">
        <v>1</v>
      </c>
      <c r="J112" s="4">
        <v>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23">
        <v>32.466644792499999</v>
      </c>
      <c r="U112" s="23">
        <v>37.717231372000001</v>
      </c>
      <c r="V112" s="4">
        <v>7</v>
      </c>
      <c r="W112" s="4">
        <v>1</v>
      </c>
    </row>
    <row r="113" spans="1:23" x14ac:dyDescent="0.2">
      <c r="A113" s="3">
        <v>0.33333333333333331</v>
      </c>
      <c r="B113" s="4">
        <f t="shared" si="27"/>
        <v>25</v>
      </c>
      <c r="C113" s="4">
        <v>0</v>
      </c>
      <c r="D113" s="4">
        <v>0</v>
      </c>
      <c r="E113" s="4">
        <v>0</v>
      </c>
      <c r="F113" s="4">
        <v>2</v>
      </c>
      <c r="G113" s="4">
        <v>10</v>
      </c>
      <c r="H113" s="4">
        <v>6</v>
      </c>
      <c r="I113" s="4">
        <v>5</v>
      </c>
      <c r="J113" s="4">
        <v>1</v>
      </c>
      <c r="K113" s="4">
        <v>1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23">
        <v>31.863914738400009</v>
      </c>
      <c r="U113" s="23">
        <v>37.157997295999998</v>
      </c>
      <c r="V113" s="4">
        <v>21</v>
      </c>
      <c r="W113" s="4">
        <v>4</v>
      </c>
    </row>
    <row r="114" spans="1:23" x14ac:dyDescent="0.2">
      <c r="A114" s="3">
        <v>0.375</v>
      </c>
      <c r="B114" s="4">
        <f t="shared" si="27"/>
        <v>43</v>
      </c>
      <c r="C114" s="4">
        <v>0</v>
      </c>
      <c r="D114" s="4">
        <v>0</v>
      </c>
      <c r="E114" s="4">
        <v>2</v>
      </c>
      <c r="F114" s="4">
        <v>8</v>
      </c>
      <c r="G114" s="4">
        <v>11</v>
      </c>
      <c r="H114" s="4">
        <v>18</v>
      </c>
      <c r="I114" s="4">
        <v>2</v>
      </c>
      <c r="J114" s="4">
        <v>1</v>
      </c>
      <c r="K114" s="4">
        <v>1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23">
        <v>29.565708356511625</v>
      </c>
      <c r="U114" s="23">
        <v>33.989004212999994</v>
      </c>
      <c r="V114" s="4">
        <v>43</v>
      </c>
      <c r="W114" s="4">
        <v>0</v>
      </c>
    </row>
    <row r="115" spans="1:23" x14ac:dyDescent="0.2">
      <c r="A115" s="3">
        <v>0.41666666666666669</v>
      </c>
      <c r="B115" s="4">
        <f t="shared" si="27"/>
        <v>67</v>
      </c>
      <c r="C115" s="4">
        <v>0</v>
      </c>
      <c r="D115" s="4">
        <v>0</v>
      </c>
      <c r="E115" s="4">
        <v>7</v>
      </c>
      <c r="F115" s="4">
        <v>7</v>
      </c>
      <c r="G115" s="4">
        <v>21</v>
      </c>
      <c r="H115" s="4">
        <v>20</v>
      </c>
      <c r="I115" s="4">
        <v>9</v>
      </c>
      <c r="J115" s="4">
        <v>1</v>
      </c>
      <c r="K115" s="4">
        <v>0</v>
      </c>
      <c r="L115" s="4">
        <v>2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23">
        <v>29.81654303089552</v>
      </c>
      <c r="U115" s="23">
        <v>35.418157960000002</v>
      </c>
      <c r="V115" s="4">
        <v>62</v>
      </c>
      <c r="W115" s="4">
        <v>5</v>
      </c>
    </row>
    <row r="116" spans="1:23" x14ac:dyDescent="0.2">
      <c r="A116" s="3">
        <v>0.45833333333333331</v>
      </c>
      <c r="B116" s="4">
        <f t="shared" si="27"/>
        <v>111</v>
      </c>
      <c r="C116" s="4">
        <v>0</v>
      </c>
      <c r="D116" s="4">
        <v>0</v>
      </c>
      <c r="E116" s="4">
        <v>8</v>
      </c>
      <c r="F116" s="4">
        <v>11</v>
      </c>
      <c r="G116" s="4">
        <v>45</v>
      </c>
      <c r="H116" s="4">
        <v>36</v>
      </c>
      <c r="I116" s="4">
        <v>8</v>
      </c>
      <c r="J116" s="4">
        <v>2</v>
      </c>
      <c r="K116" s="4">
        <v>1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23">
        <v>29.198848096486518</v>
      </c>
      <c r="U116" s="23">
        <v>33.243358784999998</v>
      </c>
      <c r="V116" s="4">
        <v>106</v>
      </c>
      <c r="W116" s="4">
        <v>5</v>
      </c>
    </row>
    <row r="117" spans="1:23" x14ac:dyDescent="0.2">
      <c r="A117" s="3">
        <v>0.5</v>
      </c>
      <c r="B117" s="4">
        <f t="shared" si="27"/>
        <v>106</v>
      </c>
      <c r="C117" s="4">
        <v>0</v>
      </c>
      <c r="D117" s="4">
        <v>0</v>
      </c>
      <c r="E117" s="4">
        <v>2</v>
      </c>
      <c r="F117" s="4">
        <v>10</v>
      </c>
      <c r="G117" s="4">
        <v>37</v>
      </c>
      <c r="H117" s="4">
        <v>42</v>
      </c>
      <c r="I117" s="4">
        <v>13</v>
      </c>
      <c r="J117" s="4">
        <v>2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23">
        <v>30.394430488396239</v>
      </c>
      <c r="U117" s="23">
        <v>34.796786769999997</v>
      </c>
      <c r="V117" s="4">
        <v>101</v>
      </c>
      <c r="W117" s="4">
        <v>5</v>
      </c>
    </row>
    <row r="118" spans="1:23" x14ac:dyDescent="0.2">
      <c r="A118" s="3">
        <v>0.54166666666666663</v>
      </c>
      <c r="B118" s="4">
        <f t="shared" si="27"/>
        <v>112</v>
      </c>
      <c r="C118" s="4">
        <v>1</v>
      </c>
      <c r="D118" s="4">
        <v>0</v>
      </c>
      <c r="E118" s="4">
        <v>4</v>
      </c>
      <c r="F118" s="4">
        <v>6</v>
      </c>
      <c r="G118" s="4">
        <v>46</v>
      </c>
      <c r="H118" s="4">
        <v>42</v>
      </c>
      <c r="I118" s="4">
        <v>11</v>
      </c>
      <c r="J118" s="4">
        <v>1</v>
      </c>
      <c r="K118" s="4">
        <v>1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23">
        <v>30.042187553517884</v>
      </c>
      <c r="U118" s="23">
        <v>34.392895489999994</v>
      </c>
      <c r="V118" s="4">
        <v>106</v>
      </c>
      <c r="W118" s="4">
        <v>6</v>
      </c>
    </row>
    <row r="119" spans="1:23" x14ac:dyDescent="0.2">
      <c r="A119" s="3">
        <v>0.58333333333333337</v>
      </c>
      <c r="B119" s="4">
        <f t="shared" si="27"/>
        <v>125</v>
      </c>
      <c r="C119" s="4">
        <v>0</v>
      </c>
      <c r="D119" s="4">
        <v>2</v>
      </c>
      <c r="E119" s="4">
        <v>9</v>
      </c>
      <c r="F119" s="4">
        <v>11</v>
      </c>
      <c r="G119" s="4">
        <v>55</v>
      </c>
      <c r="H119" s="4">
        <v>38</v>
      </c>
      <c r="I119" s="4">
        <v>8</v>
      </c>
      <c r="J119" s="4">
        <v>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23">
        <v>28.965839497840012</v>
      </c>
      <c r="U119" s="23">
        <v>33.554044380000001</v>
      </c>
      <c r="V119" s="4">
        <v>118</v>
      </c>
      <c r="W119" s="4">
        <v>7</v>
      </c>
    </row>
    <row r="120" spans="1:23" x14ac:dyDescent="0.2">
      <c r="A120" s="3">
        <v>0.625</v>
      </c>
      <c r="B120" s="4">
        <f t="shared" si="27"/>
        <v>97</v>
      </c>
      <c r="C120" s="4">
        <v>0</v>
      </c>
      <c r="D120" s="4">
        <v>0</v>
      </c>
      <c r="E120" s="4">
        <v>3</v>
      </c>
      <c r="F120" s="4">
        <v>10</v>
      </c>
      <c r="G120" s="4">
        <v>46</v>
      </c>
      <c r="H120" s="4">
        <v>26</v>
      </c>
      <c r="I120" s="4">
        <v>11</v>
      </c>
      <c r="J120" s="4">
        <v>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23">
        <v>29.704105345051556</v>
      </c>
      <c r="U120" s="23">
        <v>34.175415569999998</v>
      </c>
      <c r="V120" s="4">
        <v>94</v>
      </c>
      <c r="W120" s="4">
        <v>3</v>
      </c>
    </row>
    <row r="121" spans="1:23" x14ac:dyDescent="0.2">
      <c r="A121" s="3">
        <v>0.66666666666666663</v>
      </c>
      <c r="B121" s="4">
        <f t="shared" si="27"/>
        <v>94</v>
      </c>
      <c r="C121" s="4">
        <v>0</v>
      </c>
      <c r="D121" s="4">
        <v>1</v>
      </c>
      <c r="E121" s="4">
        <v>2</v>
      </c>
      <c r="F121" s="4">
        <v>14</v>
      </c>
      <c r="G121" s="4">
        <v>33</v>
      </c>
      <c r="H121" s="4">
        <v>35</v>
      </c>
      <c r="I121" s="4">
        <v>5</v>
      </c>
      <c r="J121" s="4">
        <v>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23">
        <v>29.673779595531933</v>
      </c>
      <c r="U121" s="23">
        <v>34.175415569999998</v>
      </c>
      <c r="V121" s="4">
        <v>91</v>
      </c>
      <c r="W121" s="4">
        <v>3</v>
      </c>
    </row>
    <row r="122" spans="1:23" x14ac:dyDescent="0.2">
      <c r="A122" s="3">
        <v>0.70833333333333337</v>
      </c>
      <c r="B122" s="4">
        <f t="shared" si="27"/>
        <v>59</v>
      </c>
      <c r="C122" s="4">
        <v>0</v>
      </c>
      <c r="D122" s="4">
        <v>1</v>
      </c>
      <c r="E122" s="4">
        <v>3</v>
      </c>
      <c r="F122" s="4">
        <v>13</v>
      </c>
      <c r="G122" s="4">
        <v>18</v>
      </c>
      <c r="H122" s="4">
        <v>21</v>
      </c>
      <c r="I122" s="4">
        <v>3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23">
        <v>28.067020802711873</v>
      </c>
      <c r="U122" s="23">
        <v>32.932673190000003</v>
      </c>
      <c r="V122" s="4">
        <v>59</v>
      </c>
      <c r="W122" s="4">
        <v>0</v>
      </c>
    </row>
    <row r="123" spans="1:23" x14ac:dyDescent="0.2">
      <c r="A123" s="3">
        <v>0.75</v>
      </c>
      <c r="B123" s="4">
        <f t="shared" si="27"/>
        <v>41</v>
      </c>
      <c r="C123" s="4">
        <v>0</v>
      </c>
      <c r="D123" s="4">
        <v>0</v>
      </c>
      <c r="E123" s="4">
        <v>1</v>
      </c>
      <c r="F123" s="4">
        <v>4</v>
      </c>
      <c r="G123" s="4">
        <v>16</v>
      </c>
      <c r="H123" s="4">
        <v>11</v>
      </c>
      <c r="I123" s="4">
        <v>7</v>
      </c>
      <c r="J123" s="4">
        <v>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23">
        <v>30.583586973902435</v>
      </c>
      <c r="U123" s="23">
        <v>36.660900339999998</v>
      </c>
      <c r="V123" s="4">
        <v>40</v>
      </c>
      <c r="W123" s="4">
        <v>1</v>
      </c>
    </row>
    <row r="124" spans="1:23" x14ac:dyDescent="0.2">
      <c r="A124" s="3">
        <v>0.79166666666666663</v>
      </c>
      <c r="B124" s="4">
        <f t="shared" si="27"/>
        <v>43</v>
      </c>
      <c r="C124" s="4">
        <v>0</v>
      </c>
      <c r="D124" s="4">
        <v>0</v>
      </c>
      <c r="E124" s="4">
        <v>1</v>
      </c>
      <c r="F124" s="4">
        <v>8</v>
      </c>
      <c r="G124" s="4">
        <v>11</v>
      </c>
      <c r="H124" s="4">
        <v>19</v>
      </c>
      <c r="I124" s="4">
        <v>3</v>
      </c>
      <c r="J124" s="4">
        <v>1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23">
        <v>29.609059834883723</v>
      </c>
      <c r="U124" s="23">
        <v>34.610375409999996</v>
      </c>
      <c r="V124" s="4">
        <v>41</v>
      </c>
      <c r="W124" s="4">
        <v>2</v>
      </c>
    </row>
    <row r="125" spans="1:23" x14ac:dyDescent="0.2">
      <c r="A125" s="3">
        <v>0.83333333333333337</v>
      </c>
      <c r="B125" s="4">
        <f t="shared" si="27"/>
        <v>24</v>
      </c>
      <c r="C125" s="4">
        <v>0</v>
      </c>
      <c r="D125" s="4">
        <v>0</v>
      </c>
      <c r="E125" s="4">
        <v>2</v>
      </c>
      <c r="F125" s="4">
        <v>4</v>
      </c>
      <c r="G125" s="4">
        <v>3</v>
      </c>
      <c r="H125" s="4">
        <v>12</v>
      </c>
      <c r="I125" s="4">
        <v>2</v>
      </c>
      <c r="J125" s="4">
        <v>1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23">
        <v>30.007050491250002</v>
      </c>
      <c r="U125" s="23">
        <v>34.175415569999998</v>
      </c>
      <c r="V125" s="4">
        <v>24</v>
      </c>
      <c r="W125" s="4">
        <v>0</v>
      </c>
    </row>
    <row r="126" spans="1:23" x14ac:dyDescent="0.2">
      <c r="A126" s="3">
        <v>0.875</v>
      </c>
      <c r="B126" s="4">
        <f t="shared" si="27"/>
        <v>24</v>
      </c>
      <c r="C126" s="4">
        <v>2</v>
      </c>
      <c r="D126" s="4">
        <v>2</v>
      </c>
      <c r="E126" s="4">
        <v>1</v>
      </c>
      <c r="F126" s="4">
        <v>3</v>
      </c>
      <c r="G126" s="4">
        <v>7</v>
      </c>
      <c r="H126" s="4">
        <v>7</v>
      </c>
      <c r="I126" s="4">
        <v>2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23">
        <v>25.553890281166662</v>
      </c>
      <c r="U126" s="23">
        <v>32.6530561545</v>
      </c>
      <c r="V126" s="4">
        <v>24</v>
      </c>
      <c r="W126" s="4">
        <v>0</v>
      </c>
    </row>
    <row r="127" spans="1:23" x14ac:dyDescent="0.2">
      <c r="A127" s="3">
        <v>0.91666666666666663</v>
      </c>
      <c r="B127" s="4">
        <f t="shared" si="27"/>
        <v>24</v>
      </c>
      <c r="C127" s="4">
        <v>0</v>
      </c>
      <c r="D127" s="4">
        <v>6</v>
      </c>
      <c r="E127" s="4">
        <v>5</v>
      </c>
      <c r="F127" s="4">
        <v>6</v>
      </c>
      <c r="G127" s="4">
        <v>4</v>
      </c>
      <c r="H127" s="4">
        <v>1</v>
      </c>
      <c r="I127" s="4">
        <v>2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23">
        <v>21.722101261666666</v>
      </c>
      <c r="U127" s="23">
        <v>29.266583154499997</v>
      </c>
      <c r="V127" s="4">
        <v>23</v>
      </c>
      <c r="W127" s="4">
        <v>1</v>
      </c>
    </row>
    <row r="128" spans="1:23" x14ac:dyDescent="0.2">
      <c r="A128" s="3">
        <v>0.95833333333333337</v>
      </c>
      <c r="B128" s="4">
        <f t="shared" si="27"/>
        <v>6</v>
      </c>
      <c r="C128" s="4">
        <v>0</v>
      </c>
      <c r="D128" s="4">
        <v>0</v>
      </c>
      <c r="E128" s="4">
        <v>1</v>
      </c>
      <c r="F128" s="4">
        <v>1</v>
      </c>
      <c r="G128" s="4">
        <v>1</v>
      </c>
      <c r="H128" s="4">
        <v>0</v>
      </c>
      <c r="I128" s="4">
        <v>2</v>
      </c>
      <c r="J128" s="4">
        <v>1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23">
        <v>30.964997746666668</v>
      </c>
      <c r="U128" s="23">
        <v>38.991042315000001</v>
      </c>
      <c r="V128" s="4">
        <v>6</v>
      </c>
      <c r="W128" s="4">
        <v>0</v>
      </c>
    </row>
    <row r="129" spans="1:23" x14ac:dyDescent="0.2">
      <c r="A129" s="17" t="s">
        <v>24</v>
      </c>
      <c r="B129" s="4">
        <f>SUM(B112:B123)</f>
        <v>888</v>
      </c>
      <c r="C129" s="4">
        <f t="shared" ref="C129:S129" si="28">SUM(C112:C123)</f>
        <v>1</v>
      </c>
      <c r="D129" s="4">
        <f t="shared" si="28"/>
        <v>4</v>
      </c>
      <c r="E129" s="4">
        <f t="shared" si="28"/>
        <v>41</v>
      </c>
      <c r="F129" s="4">
        <f t="shared" si="28"/>
        <v>97</v>
      </c>
      <c r="G129" s="4">
        <f t="shared" si="28"/>
        <v>340</v>
      </c>
      <c r="H129" s="4">
        <f t="shared" si="28"/>
        <v>298</v>
      </c>
      <c r="I129" s="4">
        <f t="shared" si="28"/>
        <v>83</v>
      </c>
      <c r="J129" s="4">
        <f t="shared" si="28"/>
        <v>18</v>
      </c>
      <c r="K129" s="4">
        <f t="shared" si="28"/>
        <v>4</v>
      </c>
      <c r="L129" s="4">
        <f t="shared" si="28"/>
        <v>2</v>
      </c>
      <c r="M129" s="4">
        <f t="shared" si="28"/>
        <v>0</v>
      </c>
      <c r="N129" s="4">
        <f t="shared" si="28"/>
        <v>0</v>
      </c>
      <c r="O129" s="4">
        <f t="shared" si="28"/>
        <v>0</v>
      </c>
      <c r="P129" s="4">
        <f t="shared" si="28"/>
        <v>0</v>
      </c>
      <c r="Q129" s="4">
        <f t="shared" si="28"/>
        <v>0</v>
      </c>
      <c r="R129" s="4">
        <f t="shared" si="28"/>
        <v>0</v>
      </c>
      <c r="S129" s="4">
        <f t="shared" si="28"/>
        <v>0</v>
      </c>
      <c r="T129" s="23">
        <f>SUMPRODUCT(T112:T123,B112:B123)/SUM(B112:B123)</f>
        <v>29.678171595319835</v>
      </c>
      <c r="U129" s="23">
        <f>SUMPRODUCT(U112:U123,B112:B123)/SUM(B112:B123)</f>
        <v>34.305847543930177</v>
      </c>
      <c r="V129" s="4">
        <f t="shared" ref="V129:W129" si="29">SUM(V112:V123)</f>
        <v>848</v>
      </c>
      <c r="W129" s="4">
        <f t="shared" si="29"/>
        <v>40</v>
      </c>
    </row>
    <row r="130" spans="1:23" x14ac:dyDescent="0.2">
      <c r="A130" s="17" t="s">
        <v>25</v>
      </c>
      <c r="B130" s="4">
        <f>SUM(B111:B126)</f>
        <v>979</v>
      </c>
      <c r="C130" s="4">
        <f t="shared" ref="C130:S130" si="30">SUM(C111:C126)</f>
        <v>3</v>
      </c>
      <c r="D130" s="4">
        <f t="shared" si="30"/>
        <v>6</v>
      </c>
      <c r="E130" s="4">
        <f t="shared" si="30"/>
        <v>45</v>
      </c>
      <c r="F130" s="4">
        <f t="shared" si="30"/>
        <v>112</v>
      </c>
      <c r="G130" s="4">
        <f t="shared" si="30"/>
        <v>361</v>
      </c>
      <c r="H130" s="4">
        <f t="shared" si="30"/>
        <v>336</v>
      </c>
      <c r="I130" s="4">
        <f t="shared" si="30"/>
        <v>90</v>
      </c>
      <c r="J130" s="4">
        <f t="shared" si="30"/>
        <v>20</v>
      </c>
      <c r="K130" s="4">
        <f t="shared" si="30"/>
        <v>4</v>
      </c>
      <c r="L130" s="4">
        <f t="shared" si="30"/>
        <v>2</v>
      </c>
      <c r="M130" s="4">
        <f t="shared" si="30"/>
        <v>0</v>
      </c>
      <c r="N130" s="4">
        <f t="shared" si="30"/>
        <v>0</v>
      </c>
      <c r="O130" s="4">
        <f t="shared" si="30"/>
        <v>0</v>
      </c>
      <c r="P130" s="4">
        <f t="shared" si="30"/>
        <v>0</v>
      </c>
      <c r="Q130" s="4">
        <f t="shared" si="30"/>
        <v>0</v>
      </c>
      <c r="R130" s="4">
        <f t="shared" si="30"/>
        <v>0</v>
      </c>
      <c r="S130" s="4">
        <f t="shared" si="30"/>
        <v>0</v>
      </c>
      <c r="T130" s="23">
        <f>SUMPRODUCT(T111:T126,B111:B126)/SUM(B111:B126)</f>
        <v>29.582092469950979</v>
      </c>
      <c r="U130" s="23">
        <f>SUMPRODUCT(U111:U126,B111:B126)/SUM(B111:B126)</f>
        <v>34.275507745687435</v>
      </c>
      <c r="V130" s="4">
        <f t="shared" ref="V130:W130" si="31">SUM(V111:V126)</f>
        <v>937</v>
      </c>
      <c r="W130" s="4">
        <f t="shared" si="31"/>
        <v>42</v>
      </c>
    </row>
    <row r="131" spans="1:23" x14ac:dyDescent="0.2">
      <c r="A131" s="17" t="s">
        <v>26</v>
      </c>
      <c r="B131" s="4">
        <f>SUM(B111:B128)</f>
        <v>1009</v>
      </c>
      <c r="C131" s="4">
        <f t="shared" ref="C131:S131" si="32">SUM(C111:C128)</f>
        <v>3</v>
      </c>
      <c r="D131" s="4">
        <f t="shared" si="32"/>
        <v>12</v>
      </c>
      <c r="E131" s="4">
        <f t="shared" si="32"/>
        <v>51</v>
      </c>
      <c r="F131" s="4">
        <f t="shared" si="32"/>
        <v>119</v>
      </c>
      <c r="G131" s="4">
        <f t="shared" si="32"/>
        <v>366</v>
      </c>
      <c r="H131" s="4">
        <f t="shared" si="32"/>
        <v>337</v>
      </c>
      <c r="I131" s="4">
        <f t="shared" si="32"/>
        <v>94</v>
      </c>
      <c r="J131" s="4">
        <f t="shared" si="32"/>
        <v>21</v>
      </c>
      <c r="K131" s="4">
        <f t="shared" si="32"/>
        <v>4</v>
      </c>
      <c r="L131" s="4">
        <f t="shared" si="32"/>
        <v>2</v>
      </c>
      <c r="M131" s="4">
        <f t="shared" si="32"/>
        <v>0</v>
      </c>
      <c r="N131" s="4">
        <f t="shared" si="32"/>
        <v>0</v>
      </c>
      <c r="O131" s="4">
        <f t="shared" si="32"/>
        <v>0</v>
      </c>
      <c r="P131" s="4">
        <f t="shared" si="32"/>
        <v>0</v>
      </c>
      <c r="Q131" s="4">
        <f t="shared" si="32"/>
        <v>0</v>
      </c>
      <c r="R131" s="4">
        <f t="shared" si="32"/>
        <v>0</v>
      </c>
      <c r="S131" s="4">
        <f t="shared" si="32"/>
        <v>0</v>
      </c>
      <c r="T131" s="23">
        <f>SUMPRODUCT(T111:T128,B111:B128)/SUM(B111:B128)</f>
        <v>29.403358716394457</v>
      </c>
      <c r="U131" s="23">
        <f>SUMPRODUCT(U111:U128,B111:B128)/SUM(B111:B128)</f>
        <v>34.184406672572841</v>
      </c>
      <c r="V131" s="4">
        <f t="shared" ref="V131:W131" si="33">SUM(V111:V128)</f>
        <v>966</v>
      </c>
      <c r="W131" s="4">
        <f t="shared" si="33"/>
        <v>43</v>
      </c>
    </row>
    <row r="132" spans="1:23" x14ac:dyDescent="0.2">
      <c r="A132" s="17" t="s">
        <v>27</v>
      </c>
      <c r="B132" s="4">
        <f>SUM(B105:B128)</f>
        <v>1029</v>
      </c>
      <c r="C132" s="4">
        <f t="shared" ref="C132:S132" si="34">SUM(C105:C128)</f>
        <v>3</v>
      </c>
      <c r="D132" s="4">
        <f t="shared" si="34"/>
        <v>12</v>
      </c>
      <c r="E132" s="4">
        <f t="shared" si="34"/>
        <v>51</v>
      </c>
      <c r="F132" s="4">
        <f t="shared" si="34"/>
        <v>121</v>
      </c>
      <c r="G132" s="4">
        <f t="shared" si="34"/>
        <v>373</v>
      </c>
      <c r="H132" s="4">
        <f t="shared" si="34"/>
        <v>345</v>
      </c>
      <c r="I132" s="4">
        <f t="shared" si="34"/>
        <v>97</v>
      </c>
      <c r="J132" s="4">
        <f t="shared" si="34"/>
        <v>21</v>
      </c>
      <c r="K132" s="4">
        <f t="shared" si="34"/>
        <v>4</v>
      </c>
      <c r="L132" s="4">
        <f t="shared" si="34"/>
        <v>2</v>
      </c>
      <c r="M132" s="4">
        <f t="shared" si="34"/>
        <v>0</v>
      </c>
      <c r="N132" s="4">
        <f t="shared" si="34"/>
        <v>0</v>
      </c>
      <c r="O132" s="4">
        <f t="shared" si="34"/>
        <v>0</v>
      </c>
      <c r="P132" s="4">
        <f t="shared" si="34"/>
        <v>0</v>
      </c>
      <c r="Q132" s="4">
        <f t="shared" si="34"/>
        <v>0</v>
      </c>
      <c r="R132" s="4">
        <f t="shared" si="34"/>
        <v>0</v>
      </c>
      <c r="S132" s="4">
        <f t="shared" si="34"/>
        <v>0</v>
      </c>
      <c r="T132" s="23">
        <f>SUMPRODUCT(T105:T128,B105:B128)/SUM(B105:B128)</f>
        <v>29.436327996415947</v>
      </c>
      <c r="U132" s="23">
        <f>SUMPRODUCT(U105:U128,B105:B128)/SUM(B105:B128)</f>
        <v>34.191780159407188</v>
      </c>
      <c r="V132" s="4">
        <f t="shared" ref="V132:W132" si="35">SUM(V105:V128)</f>
        <v>985</v>
      </c>
      <c r="W132" s="4">
        <f t="shared" si="35"/>
        <v>44</v>
      </c>
    </row>
    <row r="134" spans="1:23" x14ac:dyDescent="0.2">
      <c r="A134" s="13">
        <v>45271</v>
      </c>
    </row>
    <row r="135" spans="1:23" x14ac:dyDescent="0.2">
      <c r="A135" s="8"/>
      <c r="B135" s="8"/>
      <c r="C135" s="27" t="s">
        <v>29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17" t="s">
        <v>47</v>
      </c>
      <c r="U135" s="17" t="s">
        <v>48</v>
      </c>
      <c r="V135" s="17" t="s">
        <v>50</v>
      </c>
      <c r="W135" s="17" t="s">
        <v>51</v>
      </c>
    </row>
    <row r="136" spans="1:23" x14ac:dyDescent="0.2">
      <c r="A136" s="17" t="s">
        <v>22</v>
      </c>
      <c r="B136" s="17" t="s">
        <v>23</v>
      </c>
      <c r="C136" s="22" t="s">
        <v>30</v>
      </c>
      <c r="D136" s="22" t="s">
        <v>31</v>
      </c>
      <c r="E136" s="22" t="s">
        <v>32</v>
      </c>
      <c r="F136" s="22" t="s">
        <v>33</v>
      </c>
      <c r="G136" s="22" t="s">
        <v>34</v>
      </c>
      <c r="H136" s="22" t="s">
        <v>35</v>
      </c>
      <c r="I136" s="22" t="s">
        <v>36</v>
      </c>
      <c r="J136" s="22" t="s">
        <v>37</v>
      </c>
      <c r="K136" s="22" t="s">
        <v>38</v>
      </c>
      <c r="L136" s="22" t="s">
        <v>39</v>
      </c>
      <c r="M136" s="22" t="s">
        <v>40</v>
      </c>
      <c r="N136" s="22" t="s">
        <v>41</v>
      </c>
      <c r="O136" s="22" t="s">
        <v>42</v>
      </c>
      <c r="P136" s="22" t="s">
        <v>43</v>
      </c>
      <c r="Q136" s="22" t="s">
        <v>44</v>
      </c>
      <c r="R136" s="22" t="s">
        <v>45</v>
      </c>
      <c r="S136" s="22" t="s">
        <v>46</v>
      </c>
      <c r="T136" s="17" t="s">
        <v>20</v>
      </c>
      <c r="U136" s="17" t="s">
        <v>49</v>
      </c>
      <c r="V136" s="17" t="s">
        <v>52</v>
      </c>
      <c r="W136" s="17" t="s">
        <v>52</v>
      </c>
    </row>
    <row r="137" spans="1:23" x14ac:dyDescent="0.2">
      <c r="A137" s="3">
        <v>0</v>
      </c>
      <c r="B137" s="4">
        <f t="shared" ref="B137:B160" si="36">SUM(C137:S137)</f>
        <v>1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23">
        <v>32.311301999999998</v>
      </c>
      <c r="U137" s="23">
        <v>32.311301999999998</v>
      </c>
      <c r="V137" s="4">
        <v>1</v>
      </c>
      <c r="W137" s="4">
        <v>0</v>
      </c>
    </row>
    <row r="138" spans="1:23" x14ac:dyDescent="0.2">
      <c r="A138" s="3">
        <v>4.1666666666666664E-2</v>
      </c>
      <c r="B138" s="4">
        <f t="shared" si="36"/>
        <v>1</v>
      </c>
      <c r="C138" s="4">
        <v>0</v>
      </c>
      <c r="D138" s="4">
        <v>0</v>
      </c>
      <c r="E138" s="4">
        <v>0</v>
      </c>
      <c r="F138" s="4">
        <v>1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23">
        <v>20.505249339999999</v>
      </c>
      <c r="U138" s="23">
        <v>20.505249339999999</v>
      </c>
      <c r="V138" s="4">
        <v>1</v>
      </c>
      <c r="W138" s="4">
        <v>0</v>
      </c>
    </row>
    <row r="139" spans="1:23" x14ac:dyDescent="0.2">
      <c r="A139" s="3">
        <v>8.3333333333333329E-2</v>
      </c>
      <c r="B139" s="4">
        <f t="shared" si="36"/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23" t="s">
        <v>54</v>
      </c>
      <c r="U139" s="23">
        <v>0</v>
      </c>
      <c r="V139" s="4">
        <v>0</v>
      </c>
      <c r="W139" s="4">
        <v>0</v>
      </c>
    </row>
    <row r="140" spans="1:23" x14ac:dyDescent="0.2">
      <c r="A140" s="3">
        <v>0.125</v>
      </c>
      <c r="B140" s="4">
        <f t="shared" si="36"/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23" t="s">
        <v>54</v>
      </c>
      <c r="U140" s="23">
        <v>0</v>
      </c>
      <c r="V140" s="4">
        <v>0</v>
      </c>
      <c r="W140" s="4">
        <v>0</v>
      </c>
    </row>
    <row r="141" spans="1:23" x14ac:dyDescent="0.2">
      <c r="A141" s="3">
        <v>0.16666666666666666</v>
      </c>
      <c r="B141" s="4">
        <f t="shared" si="36"/>
        <v>1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1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23">
        <v>37.282271530000003</v>
      </c>
      <c r="U141" s="23">
        <v>37.282271530000003</v>
      </c>
      <c r="V141" s="4">
        <v>1</v>
      </c>
      <c r="W141" s="4">
        <v>0</v>
      </c>
    </row>
    <row r="142" spans="1:23" x14ac:dyDescent="0.2">
      <c r="A142" s="3">
        <v>0.20833333333333334</v>
      </c>
      <c r="B142" s="4">
        <f t="shared" si="36"/>
        <v>9</v>
      </c>
      <c r="C142" s="4">
        <v>0</v>
      </c>
      <c r="D142" s="4">
        <v>0</v>
      </c>
      <c r="E142" s="4">
        <v>0</v>
      </c>
      <c r="F142" s="4">
        <v>0</v>
      </c>
      <c r="G142" s="4">
        <v>2</v>
      </c>
      <c r="H142" s="4">
        <v>6</v>
      </c>
      <c r="I142" s="4">
        <v>1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23">
        <v>31.206642097777774</v>
      </c>
      <c r="U142" s="23">
        <v>32.808398952000005</v>
      </c>
      <c r="V142" s="4">
        <v>7</v>
      </c>
      <c r="W142" s="4">
        <v>2</v>
      </c>
    </row>
    <row r="143" spans="1:23" x14ac:dyDescent="0.2">
      <c r="A143" s="3">
        <v>0.25</v>
      </c>
      <c r="B143" s="4">
        <f t="shared" si="36"/>
        <v>23</v>
      </c>
      <c r="C143" s="4">
        <v>0</v>
      </c>
      <c r="D143" s="4">
        <v>0</v>
      </c>
      <c r="E143" s="4">
        <v>1</v>
      </c>
      <c r="F143" s="4">
        <v>0</v>
      </c>
      <c r="G143" s="4">
        <v>2</v>
      </c>
      <c r="H143" s="4">
        <v>12</v>
      </c>
      <c r="I143" s="4">
        <v>5</v>
      </c>
      <c r="J143" s="4">
        <v>3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23">
        <v>33.635092796956521</v>
      </c>
      <c r="U143" s="23">
        <v>37.965779845999997</v>
      </c>
      <c r="V143" s="4">
        <v>19</v>
      </c>
      <c r="W143" s="4">
        <v>4</v>
      </c>
    </row>
    <row r="144" spans="1:23" x14ac:dyDescent="0.2">
      <c r="A144" s="3">
        <v>0.29166666666666669</v>
      </c>
      <c r="B144" s="4">
        <f t="shared" si="36"/>
        <v>107</v>
      </c>
      <c r="C144" s="4">
        <v>0</v>
      </c>
      <c r="D144" s="4">
        <v>0</v>
      </c>
      <c r="E144" s="4">
        <v>1</v>
      </c>
      <c r="F144" s="4">
        <v>8</v>
      </c>
      <c r="G144" s="4">
        <v>33</v>
      </c>
      <c r="H144" s="4">
        <v>51</v>
      </c>
      <c r="I144" s="4">
        <v>9</v>
      </c>
      <c r="J144" s="4">
        <v>5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23">
        <v>31.28923349364489</v>
      </c>
      <c r="U144" s="23">
        <v>34.796786769999997</v>
      </c>
      <c r="V144" s="4">
        <v>98</v>
      </c>
      <c r="W144" s="4">
        <v>9</v>
      </c>
    </row>
    <row r="145" spans="1:23" x14ac:dyDescent="0.2">
      <c r="A145" s="3">
        <v>0.33333333333333331</v>
      </c>
      <c r="B145" s="4">
        <f t="shared" si="36"/>
        <v>171</v>
      </c>
      <c r="C145" s="4">
        <v>0</v>
      </c>
      <c r="D145" s="4">
        <v>1</v>
      </c>
      <c r="E145" s="4">
        <v>6</v>
      </c>
      <c r="F145" s="4">
        <v>25</v>
      </c>
      <c r="G145" s="4">
        <v>59</v>
      </c>
      <c r="H145" s="4">
        <v>60</v>
      </c>
      <c r="I145" s="4">
        <v>16</v>
      </c>
      <c r="J145" s="4">
        <v>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23">
        <v>29.546018503859663</v>
      </c>
      <c r="U145" s="23">
        <v>34.796786769999997</v>
      </c>
      <c r="V145" s="4">
        <v>157</v>
      </c>
      <c r="W145" s="4">
        <v>14</v>
      </c>
    </row>
    <row r="146" spans="1:23" x14ac:dyDescent="0.2">
      <c r="A146" s="3">
        <v>0.375</v>
      </c>
      <c r="B146" s="4">
        <f t="shared" si="36"/>
        <v>92</v>
      </c>
      <c r="C146" s="4">
        <v>0</v>
      </c>
      <c r="D146" s="4">
        <v>0</v>
      </c>
      <c r="E146" s="4">
        <v>1</v>
      </c>
      <c r="F146" s="4">
        <v>9</v>
      </c>
      <c r="G146" s="4">
        <v>31</v>
      </c>
      <c r="H146" s="4">
        <v>41</v>
      </c>
      <c r="I146" s="4">
        <v>9</v>
      </c>
      <c r="J146" s="4">
        <v>0</v>
      </c>
      <c r="K146" s="4">
        <v>1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23">
        <v>30.143256858043486</v>
      </c>
      <c r="U146" s="23">
        <v>33.150153106499999</v>
      </c>
      <c r="V146" s="4">
        <v>82</v>
      </c>
      <c r="W146" s="4">
        <v>10</v>
      </c>
    </row>
    <row r="147" spans="1:23" x14ac:dyDescent="0.2">
      <c r="A147" s="3">
        <v>0.41666666666666669</v>
      </c>
      <c r="B147" s="4">
        <f t="shared" si="36"/>
        <v>77</v>
      </c>
      <c r="C147" s="4">
        <v>0</v>
      </c>
      <c r="D147" s="4">
        <v>0</v>
      </c>
      <c r="E147" s="4">
        <v>6</v>
      </c>
      <c r="F147" s="4">
        <v>10</v>
      </c>
      <c r="G147" s="4">
        <v>32</v>
      </c>
      <c r="H147" s="4">
        <v>19</v>
      </c>
      <c r="I147" s="4">
        <v>10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23">
        <v>28.486237773766238</v>
      </c>
      <c r="U147" s="23">
        <v>33.554044380000001</v>
      </c>
      <c r="V147" s="4">
        <v>70</v>
      </c>
      <c r="W147" s="4">
        <v>7</v>
      </c>
    </row>
    <row r="148" spans="1:23" x14ac:dyDescent="0.2">
      <c r="A148" s="3">
        <v>0.45833333333333331</v>
      </c>
      <c r="B148" s="4">
        <f t="shared" si="36"/>
        <v>96</v>
      </c>
      <c r="C148" s="4">
        <v>0</v>
      </c>
      <c r="D148" s="4">
        <v>1</v>
      </c>
      <c r="E148" s="4">
        <v>3</v>
      </c>
      <c r="F148" s="4">
        <v>7</v>
      </c>
      <c r="G148" s="4">
        <v>32</v>
      </c>
      <c r="H148" s="4">
        <v>48</v>
      </c>
      <c r="I148" s="4">
        <v>3</v>
      </c>
      <c r="J148" s="4">
        <v>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23">
        <v>29.748145828333346</v>
      </c>
      <c r="U148" s="23">
        <v>33.398701582500003</v>
      </c>
      <c r="V148" s="4">
        <v>88</v>
      </c>
      <c r="W148" s="4">
        <v>8</v>
      </c>
    </row>
    <row r="149" spans="1:23" x14ac:dyDescent="0.2">
      <c r="A149" s="3">
        <v>0.5</v>
      </c>
      <c r="B149" s="4">
        <f t="shared" si="36"/>
        <v>131</v>
      </c>
      <c r="C149" s="4">
        <v>0</v>
      </c>
      <c r="D149" s="4">
        <v>1</v>
      </c>
      <c r="E149" s="4">
        <v>8</v>
      </c>
      <c r="F149" s="4">
        <v>19</v>
      </c>
      <c r="G149" s="4">
        <v>48</v>
      </c>
      <c r="H149" s="4">
        <v>43</v>
      </c>
      <c r="I149" s="4">
        <v>9</v>
      </c>
      <c r="J149" s="4">
        <v>2</v>
      </c>
      <c r="K149" s="4">
        <v>1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23">
        <v>28.839212586335897</v>
      </c>
      <c r="U149" s="23">
        <v>34.175415569999998</v>
      </c>
      <c r="V149" s="4">
        <v>122</v>
      </c>
      <c r="W149" s="4">
        <v>9</v>
      </c>
    </row>
    <row r="150" spans="1:23" x14ac:dyDescent="0.2">
      <c r="A150" s="3">
        <v>0.54166666666666663</v>
      </c>
      <c r="B150" s="4">
        <f t="shared" si="36"/>
        <v>85</v>
      </c>
      <c r="C150" s="4">
        <v>0</v>
      </c>
      <c r="D150" s="4">
        <v>2</v>
      </c>
      <c r="E150" s="4">
        <v>2</v>
      </c>
      <c r="F150" s="4">
        <v>8</v>
      </c>
      <c r="G150" s="4">
        <v>39</v>
      </c>
      <c r="H150" s="4">
        <v>28</v>
      </c>
      <c r="I150" s="4">
        <v>4</v>
      </c>
      <c r="J150" s="4">
        <v>1</v>
      </c>
      <c r="K150" s="4">
        <v>1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23">
        <v>29.189825536823541</v>
      </c>
      <c r="U150" s="23">
        <v>34.423964049999995</v>
      </c>
      <c r="V150" s="4">
        <v>74</v>
      </c>
      <c r="W150" s="4">
        <v>11</v>
      </c>
    </row>
    <row r="151" spans="1:23" x14ac:dyDescent="0.2">
      <c r="A151" s="3">
        <v>0.58333333333333337</v>
      </c>
      <c r="B151" s="4">
        <f t="shared" si="36"/>
        <v>101</v>
      </c>
      <c r="C151" s="4">
        <v>0</v>
      </c>
      <c r="D151" s="4">
        <v>0</v>
      </c>
      <c r="E151" s="4">
        <v>6</v>
      </c>
      <c r="F151" s="4">
        <v>7</v>
      </c>
      <c r="G151" s="4">
        <v>51</v>
      </c>
      <c r="H151" s="4">
        <v>32</v>
      </c>
      <c r="I151" s="4">
        <v>4</v>
      </c>
      <c r="J151" s="4">
        <v>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23">
        <v>28.687662073663375</v>
      </c>
      <c r="U151" s="23">
        <v>31.689930799999999</v>
      </c>
      <c r="V151" s="4">
        <v>98</v>
      </c>
      <c r="W151" s="4">
        <v>3</v>
      </c>
    </row>
    <row r="152" spans="1:23" x14ac:dyDescent="0.2">
      <c r="A152" s="3">
        <v>0.625</v>
      </c>
      <c r="B152" s="4">
        <f t="shared" si="36"/>
        <v>153</v>
      </c>
      <c r="C152" s="4">
        <v>0</v>
      </c>
      <c r="D152" s="4">
        <v>1</v>
      </c>
      <c r="E152" s="4">
        <v>11</v>
      </c>
      <c r="F152" s="4">
        <v>24</v>
      </c>
      <c r="G152" s="4">
        <v>60</v>
      </c>
      <c r="H152" s="4">
        <v>47</v>
      </c>
      <c r="I152" s="4">
        <v>3</v>
      </c>
      <c r="J152" s="4">
        <v>5</v>
      </c>
      <c r="K152" s="4">
        <v>2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23">
        <v>28.619626089803955</v>
      </c>
      <c r="U152" s="23">
        <v>33.554044380000001</v>
      </c>
      <c r="V152" s="4">
        <v>143</v>
      </c>
      <c r="W152" s="4">
        <v>10</v>
      </c>
    </row>
    <row r="153" spans="1:23" x14ac:dyDescent="0.2">
      <c r="A153" s="3">
        <v>0.66666666666666663</v>
      </c>
      <c r="B153" s="4">
        <f t="shared" si="36"/>
        <v>127</v>
      </c>
      <c r="C153" s="4">
        <v>0</v>
      </c>
      <c r="D153" s="4">
        <v>0</v>
      </c>
      <c r="E153" s="4">
        <v>3</v>
      </c>
      <c r="F153" s="4">
        <v>13</v>
      </c>
      <c r="G153" s="4">
        <v>63</v>
      </c>
      <c r="H153" s="4">
        <v>39</v>
      </c>
      <c r="I153" s="4">
        <v>7</v>
      </c>
      <c r="J153" s="4">
        <v>1</v>
      </c>
      <c r="K153" s="4">
        <v>0</v>
      </c>
      <c r="L153" s="4">
        <v>0</v>
      </c>
      <c r="M153" s="4">
        <v>0</v>
      </c>
      <c r="N153" s="4">
        <v>1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23">
        <v>29.30229976645672</v>
      </c>
      <c r="U153" s="23">
        <v>33.554044380000001</v>
      </c>
      <c r="V153" s="4">
        <v>121</v>
      </c>
      <c r="W153" s="4">
        <v>6</v>
      </c>
    </row>
    <row r="154" spans="1:23" x14ac:dyDescent="0.2">
      <c r="A154" s="3">
        <v>0.70833333333333337</v>
      </c>
      <c r="B154" s="4">
        <f t="shared" si="36"/>
        <v>132</v>
      </c>
      <c r="C154" s="4">
        <v>0</v>
      </c>
      <c r="D154" s="4">
        <v>1</v>
      </c>
      <c r="E154" s="4">
        <v>2</v>
      </c>
      <c r="F154" s="4">
        <v>9</v>
      </c>
      <c r="G154" s="4">
        <v>54</v>
      </c>
      <c r="H154" s="4">
        <v>51</v>
      </c>
      <c r="I154" s="4">
        <v>12</v>
      </c>
      <c r="J154" s="4">
        <v>2</v>
      </c>
      <c r="K154" s="4">
        <v>1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23">
        <v>30.235357331136395</v>
      </c>
      <c r="U154" s="23">
        <v>34.796786769999997</v>
      </c>
      <c r="V154" s="4">
        <v>126</v>
      </c>
      <c r="W154" s="4">
        <v>6</v>
      </c>
    </row>
    <row r="155" spans="1:23" x14ac:dyDescent="0.2">
      <c r="A155" s="3">
        <v>0.75</v>
      </c>
      <c r="B155" s="4">
        <f t="shared" si="36"/>
        <v>55</v>
      </c>
      <c r="C155" s="4">
        <v>0</v>
      </c>
      <c r="D155" s="4">
        <v>0</v>
      </c>
      <c r="E155" s="4">
        <v>2</v>
      </c>
      <c r="F155" s="4">
        <v>5</v>
      </c>
      <c r="G155" s="4">
        <v>16</v>
      </c>
      <c r="H155" s="4">
        <v>21</v>
      </c>
      <c r="I155" s="4">
        <v>9</v>
      </c>
      <c r="J155" s="4">
        <v>2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23">
        <v>30.707034554909082</v>
      </c>
      <c r="U155" s="23">
        <v>36.03952915</v>
      </c>
      <c r="V155" s="4">
        <v>51</v>
      </c>
      <c r="W155" s="4">
        <v>4</v>
      </c>
    </row>
    <row r="156" spans="1:23" x14ac:dyDescent="0.2">
      <c r="A156" s="3">
        <v>0.79166666666666663</v>
      </c>
      <c r="B156" s="4">
        <f t="shared" si="36"/>
        <v>63</v>
      </c>
      <c r="C156" s="4">
        <v>0</v>
      </c>
      <c r="D156" s="4">
        <v>0</v>
      </c>
      <c r="E156" s="4">
        <v>3</v>
      </c>
      <c r="F156" s="4">
        <v>6</v>
      </c>
      <c r="G156" s="4">
        <v>33</v>
      </c>
      <c r="H156" s="4">
        <v>20</v>
      </c>
      <c r="I156" s="4">
        <v>1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23">
        <v>28.385814146984121</v>
      </c>
      <c r="U156" s="23">
        <v>32.124890639999997</v>
      </c>
      <c r="V156" s="4">
        <v>60</v>
      </c>
      <c r="W156" s="4">
        <v>3</v>
      </c>
    </row>
    <row r="157" spans="1:23" x14ac:dyDescent="0.2">
      <c r="A157" s="3">
        <v>0.83333333333333337</v>
      </c>
      <c r="B157" s="4">
        <f t="shared" si="36"/>
        <v>34</v>
      </c>
      <c r="C157" s="4">
        <v>0</v>
      </c>
      <c r="D157" s="4">
        <v>1</v>
      </c>
      <c r="E157" s="4">
        <v>4</v>
      </c>
      <c r="F157" s="4">
        <v>5</v>
      </c>
      <c r="G157" s="4">
        <v>6</v>
      </c>
      <c r="H157" s="4">
        <v>13</v>
      </c>
      <c r="I157" s="4">
        <v>4</v>
      </c>
      <c r="J157" s="4">
        <v>1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23">
        <v>28.546523595882352</v>
      </c>
      <c r="U157" s="23">
        <v>34.827855329499997</v>
      </c>
      <c r="V157" s="4">
        <v>32</v>
      </c>
      <c r="W157" s="4">
        <v>2</v>
      </c>
    </row>
    <row r="158" spans="1:23" x14ac:dyDescent="0.2">
      <c r="A158" s="3">
        <v>0.875</v>
      </c>
      <c r="B158" s="4">
        <f t="shared" si="36"/>
        <v>25</v>
      </c>
      <c r="C158" s="4">
        <v>0</v>
      </c>
      <c r="D158" s="4">
        <v>0</v>
      </c>
      <c r="E158" s="4">
        <v>2</v>
      </c>
      <c r="F158" s="4">
        <v>4</v>
      </c>
      <c r="G158" s="4">
        <v>10</v>
      </c>
      <c r="H158" s="4">
        <v>6</v>
      </c>
      <c r="I158" s="4">
        <v>2</v>
      </c>
      <c r="J158" s="4">
        <v>1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23">
        <v>28.657639386799996</v>
      </c>
      <c r="U158" s="23">
        <v>34.796786769999997</v>
      </c>
      <c r="V158" s="4">
        <v>23</v>
      </c>
      <c r="W158" s="4">
        <v>2</v>
      </c>
    </row>
    <row r="159" spans="1:23" x14ac:dyDescent="0.2">
      <c r="A159" s="3">
        <v>0.91666666666666663</v>
      </c>
      <c r="B159" s="4">
        <f t="shared" si="36"/>
        <v>15</v>
      </c>
      <c r="C159" s="4">
        <v>0</v>
      </c>
      <c r="D159" s="4">
        <v>0</v>
      </c>
      <c r="E159" s="4">
        <v>0</v>
      </c>
      <c r="F159" s="4">
        <v>4</v>
      </c>
      <c r="G159" s="4">
        <v>7</v>
      </c>
      <c r="H159" s="4">
        <v>1</v>
      </c>
      <c r="I159" s="4">
        <v>3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23">
        <v>28.085977889333329</v>
      </c>
      <c r="U159" s="23">
        <v>35.480295077000001</v>
      </c>
      <c r="V159" s="4">
        <v>13</v>
      </c>
      <c r="W159" s="4">
        <v>2</v>
      </c>
    </row>
    <row r="160" spans="1:23" x14ac:dyDescent="0.2">
      <c r="A160" s="3">
        <v>0.95833333333333337</v>
      </c>
      <c r="B160" s="4">
        <f t="shared" si="36"/>
        <v>7</v>
      </c>
      <c r="C160" s="4">
        <v>0</v>
      </c>
      <c r="D160" s="4">
        <v>0</v>
      </c>
      <c r="E160" s="4">
        <v>1</v>
      </c>
      <c r="F160" s="4">
        <v>0</v>
      </c>
      <c r="G160" s="4">
        <v>1</v>
      </c>
      <c r="H160" s="4">
        <v>4</v>
      </c>
      <c r="I160" s="4">
        <v>1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23">
        <v>30.535955731428572</v>
      </c>
      <c r="U160" s="23">
        <v>34.423964046999998</v>
      </c>
      <c r="V160" s="4">
        <v>7</v>
      </c>
      <c r="W160" s="4">
        <v>0</v>
      </c>
    </row>
    <row r="161" spans="1:23" x14ac:dyDescent="0.2">
      <c r="A161" s="17" t="s">
        <v>24</v>
      </c>
      <c r="B161" s="4">
        <f>SUM(B144:B155)</f>
        <v>1327</v>
      </c>
      <c r="C161" s="4">
        <f t="shared" ref="C161:S161" si="37">SUM(C144:C155)</f>
        <v>0</v>
      </c>
      <c r="D161" s="4">
        <f t="shared" si="37"/>
        <v>7</v>
      </c>
      <c r="E161" s="4">
        <f t="shared" si="37"/>
        <v>51</v>
      </c>
      <c r="F161" s="4">
        <f t="shared" si="37"/>
        <v>144</v>
      </c>
      <c r="G161" s="4">
        <f t="shared" si="37"/>
        <v>518</v>
      </c>
      <c r="H161" s="4">
        <f t="shared" si="37"/>
        <v>480</v>
      </c>
      <c r="I161" s="4">
        <f t="shared" si="37"/>
        <v>95</v>
      </c>
      <c r="J161" s="4">
        <f t="shared" si="37"/>
        <v>25</v>
      </c>
      <c r="K161" s="4">
        <f t="shared" si="37"/>
        <v>6</v>
      </c>
      <c r="L161" s="4">
        <f t="shared" si="37"/>
        <v>0</v>
      </c>
      <c r="M161" s="4">
        <f t="shared" si="37"/>
        <v>0</v>
      </c>
      <c r="N161" s="4">
        <f t="shared" si="37"/>
        <v>1</v>
      </c>
      <c r="O161" s="4">
        <f t="shared" si="37"/>
        <v>0</v>
      </c>
      <c r="P161" s="4">
        <f t="shared" si="37"/>
        <v>0</v>
      </c>
      <c r="Q161" s="4">
        <f t="shared" si="37"/>
        <v>0</v>
      </c>
      <c r="R161" s="4">
        <f t="shared" si="37"/>
        <v>0</v>
      </c>
      <c r="S161" s="4">
        <f t="shared" si="37"/>
        <v>0</v>
      </c>
      <c r="T161" s="23">
        <f>SUMPRODUCT(T144:T155,B144:B155)/SUM(B144:B155)</f>
        <v>29.509746726608906</v>
      </c>
      <c r="U161" s="23">
        <f>SUMPRODUCT(U144:U155,B144:B155)/SUM(B144:B155)</f>
        <v>33.976970124376791</v>
      </c>
      <c r="V161" s="4">
        <f t="shared" ref="V161:W161" si="38">SUM(V144:V155)</f>
        <v>1230</v>
      </c>
      <c r="W161" s="4">
        <f t="shared" si="38"/>
        <v>97</v>
      </c>
    </row>
    <row r="162" spans="1:23" x14ac:dyDescent="0.2">
      <c r="A162" s="17" t="s">
        <v>25</v>
      </c>
      <c r="B162" s="4">
        <f>SUM(B143:B158)</f>
        <v>1472</v>
      </c>
      <c r="C162" s="4">
        <f t="shared" ref="C162:S162" si="39">SUM(C143:C158)</f>
        <v>0</v>
      </c>
      <c r="D162" s="4">
        <f t="shared" si="39"/>
        <v>8</v>
      </c>
      <c r="E162" s="4">
        <f t="shared" si="39"/>
        <v>61</v>
      </c>
      <c r="F162" s="4">
        <f t="shared" si="39"/>
        <v>159</v>
      </c>
      <c r="G162" s="4">
        <f t="shared" si="39"/>
        <v>569</v>
      </c>
      <c r="H162" s="4">
        <f t="shared" si="39"/>
        <v>531</v>
      </c>
      <c r="I162" s="4">
        <f t="shared" si="39"/>
        <v>107</v>
      </c>
      <c r="J162" s="4">
        <f t="shared" si="39"/>
        <v>30</v>
      </c>
      <c r="K162" s="4">
        <f t="shared" si="39"/>
        <v>6</v>
      </c>
      <c r="L162" s="4">
        <f t="shared" si="39"/>
        <v>0</v>
      </c>
      <c r="M162" s="4">
        <f t="shared" si="39"/>
        <v>0</v>
      </c>
      <c r="N162" s="4">
        <f t="shared" si="39"/>
        <v>1</v>
      </c>
      <c r="O162" s="4">
        <f t="shared" si="39"/>
        <v>0</v>
      </c>
      <c r="P162" s="4">
        <f t="shared" si="39"/>
        <v>0</v>
      </c>
      <c r="Q162" s="4">
        <f t="shared" si="39"/>
        <v>0</v>
      </c>
      <c r="R162" s="4">
        <f t="shared" si="39"/>
        <v>0</v>
      </c>
      <c r="S162" s="4">
        <f t="shared" si="39"/>
        <v>0</v>
      </c>
      <c r="T162" s="23">
        <f>SUMPRODUCT(T143:T158,B143:B158)/SUM(B143:B158)</f>
        <v>29.489381874137241</v>
      </c>
      <c r="U162" s="23">
        <f>SUMPRODUCT(U143:U158,B143:B158)/SUM(B143:B158)</f>
        <v>33.99360540236345</v>
      </c>
      <c r="V162" s="4">
        <f t="shared" ref="V162:W162" si="40">SUM(V143:V158)</f>
        <v>1364</v>
      </c>
      <c r="W162" s="4">
        <f t="shared" si="40"/>
        <v>108</v>
      </c>
    </row>
    <row r="163" spans="1:23" x14ac:dyDescent="0.2">
      <c r="A163" s="17" t="s">
        <v>26</v>
      </c>
      <c r="B163" s="4">
        <f>SUM(B143:B160)</f>
        <v>1494</v>
      </c>
      <c r="C163" s="4">
        <f t="shared" ref="C163:S163" si="41">SUM(C143:C160)</f>
        <v>0</v>
      </c>
      <c r="D163" s="4">
        <f t="shared" si="41"/>
        <v>8</v>
      </c>
      <c r="E163" s="4">
        <f t="shared" si="41"/>
        <v>62</v>
      </c>
      <c r="F163" s="4">
        <f t="shared" si="41"/>
        <v>163</v>
      </c>
      <c r="G163" s="4">
        <f t="shared" si="41"/>
        <v>577</v>
      </c>
      <c r="H163" s="4">
        <f t="shared" si="41"/>
        <v>536</v>
      </c>
      <c r="I163" s="4">
        <f t="shared" si="41"/>
        <v>111</v>
      </c>
      <c r="J163" s="4">
        <f t="shared" si="41"/>
        <v>30</v>
      </c>
      <c r="K163" s="4">
        <f t="shared" si="41"/>
        <v>6</v>
      </c>
      <c r="L163" s="4">
        <f t="shared" si="41"/>
        <v>0</v>
      </c>
      <c r="M163" s="4">
        <f t="shared" si="41"/>
        <v>0</v>
      </c>
      <c r="N163" s="4">
        <f t="shared" si="41"/>
        <v>1</v>
      </c>
      <c r="O163" s="4">
        <f t="shared" si="41"/>
        <v>0</v>
      </c>
      <c r="P163" s="4">
        <f t="shared" si="41"/>
        <v>0</v>
      </c>
      <c r="Q163" s="4">
        <f t="shared" si="41"/>
        <v>0</v>
      </c>
      <c r="R163" s="4">
        <f t="shared" si="41"/>
        <v>0</v>
      </c>
      <c r="S163" s="4">
        <f t="shared" si="41"/>
        <v>0</v>
      </c>
      <c r="T163" s="23">
        <f>SUMPRODUCT(T143:T160,B143:B160)/SUM(B143:B160)</f>
        <v>29.480195098520763</v>
      </c>
      <c r="U163" s="23">
        <f>SUMPRODUCT(U143:U160,B143:B160)/SUM(B143:B160)</f>
        <v>34.010548411487953</v>
      </c>
      <c r="V163" s="4">
        <f t="shared" ref="V163:W163" si="42">SUM(V143:V160)</f>
        <v>1384</v>
      </c>
      <c r="W163" s="4">
        <f t="shared" si="42"/>
        <v>110</v>
      </c>
    </row>
    <row r="164" spans="1:23" x14ac:dyDescent="0.2">
      <c r="A164" s="17" t="s">
        <v>27</v>
      </c>
      <c r="B164" s="4">
        <f>SUM(B137:B160)</f>
        <v>1506</v>
      </c>
      <c r="C164" s="4">
        <f t="shared" ref="C164:S164" si="43">SUM(C137:C160)</f>
        <v>0</v>
      </c>
      <c r="D164" s="4">
        <f t="shared" si="43"/>
        <v>8</v>
      </c>
      <c r="E164" s="4">
        <f t="shared" si="43"/>
        <v>62</v>
      </c>
      <c r="F164" s="4">
        <f t="shared" si="43"/>
        <v>164</v>
      </c>
      <c r="G164" s="4">
        <f t="shared" si="43"/>
        <v>579</v>
      </c>
      <c r="H164" s="4">
        <f t="shared" si="43"/>
        <v>543</v>
      </c>
      <c r="I164" s="4">
        <f t="shared" si="43"/>
        <v>113</v>
      </c>
      <c r="J164" s="4">
        <f t="shared" si="43"/>
        <v>30</v>
      </c>
      <c r="K164" s="4">
        <f t="shared" si="43"/>
        <v>6</v>
      </c>
      <c r="L164" s="4">
        <f t="shared" si="43"/>
        <v>0</v>
      </c>
      <c r="M164" s="4">
        <f t="shared" si="43"/>
        <v>0</v>
      </c>
      <c r="N164" s="4">
        <f t="shared" si="43"/>
        <v>1</v>
      </c>
      <c r="O164" s="4">
        <f t="shared" si="43"/>
        <v>0</v>
      </c>
      <c r="P164" s="4">
        <f t="shared" si="43"/>
        <v>0</v>
      </c>
      <c r="Q164" s="4">
        <f t="shared" si="43"/>
        <v>0</v>
      </c>
      <c r="R164" s="4">
        <f t="shared" si="43"/>
        <v>0</v>
      </c>
      <c r="S164" s="4">
        <f t="shared" si="43"/>
        <v>0</v>
      </c>
      <c r="T164" s="23">
        <f>SUMPRODUCT(T137:T160,B137:B160)/SUM(B137:B160)</f>
        <v>29.491613598233744</v>
      </c>
      <c r="U164" s="23">
        <f>SUMPRODUCT(U137:U160,B137:B160)/SUM(B137:B160)</f>
        <v>33.995440730545148</v>
      </c>
      <c r="V164" s="4">
        <f t="shared" ref="V164:W164" si="44">SUM(V137:V160)</f>
        <v>1394</v>
      </c>
      <c r="W164" s="4">
        <f t="shared" si="44"/>
        <v>112</v>
      </c>
    </row>
    <row r="166" spans="1:23" x14ac:dyDescent="0.2">
      <c r="A166" s="13">
        <v>45272</v>
      </c>
    </row>
    <row r="167" spans="1:23" x14ac:dyDescent="0.2">
      <c r="A167" s="8"/>
      <c r="B167" s="8"/>
      <c r="C167" s="27" t="s">
        <v>29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17" t="s">
        <v>47</v>
      </c>
      <c r="U167" s="17" t="s">
        <v>48</v>
      </c>
      <c r="V167" s="17" t="s">
        <v>50</v>
      </c>
      <c r="W167" s="17" t="s">
        <v>51</v>
      </c>
    </row>
    <row r="168" spans="1:23" x14ac:dyDescent="0.2">
      <c r="A168" s="17" t="s">
        <v>22</v>
      </c>
      <c r="B168" s="17" t="s">
        <v>23</v>
      </c>
      <c r="C168" s="22" t="s">
        <v>30</v>
      </c>
      <c r="D168" s="22" t="s">
        <v>31</v>
      </c>
      <c r="E168" s="22" t="s">
        <v>32</v>
      </c>
      <c r="F168" s="22" t="s">
        <v>33</v>
      </c>
      <c r="G168" s="22" t="s">
        <v>34</v>
      </c>
      <c r="H168" s="22" t="s">
        <v>35</v>
      </c>
      <c r="I168" s="22" t="s">
        <v>36</v>
      </c>
      <c r="J168" s="22" t="s">
        <v>37</v>
      </c>
      <c r="K168" s="22" t="s">
        <v>38</v>
      </c>
      <c r="L168" s="22" t="s">
        <v>39</v>
      </c>
      <c r="M168" s="22" t="s">
        <v>40</v>
      </c>
      <c r="N168" s="22" t="s">
        <v>41</v>
      </c>
      <c r="O168" s="22" t="s">
        <v>42</v>
      </c>
      <c r="P168" s="22" t="s">
        <v>43</v>
      </c>
      <c r="Q168" s="22" t="s">
        <v>44</v>
      </c>
      <c r="R168" s="22" t="s">
        <v>45</v>
      </c>
      <c r="S168" s="22" t="s">
        <v>46</v>
      </c>
      <c r="T168" s="17" t="s">
        <v>20</v>
      </c>
      <c r="U168" s="17" t="s">
        <v>49</v>
      </c>
      <c r="V168" s="17" t="s">
        <v>52</v>
      </c>
      <c r="W168" s="17" t="s">
        <v>52</v>
      </c>
    </row>
    <row r="169" spans="1:23" x14ac:dyDescent="0.2">
      <c r="A169" s="3">
        <v>0</v>
      </c>
      <c r="B169" s="4">
        <f t="shared" ref="B169:B192" si="45">SUM(C169:S169)</f>
        <v>2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1</v>
      </c>
      <c r="I169" s="4">
        <v>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23">
        <v>35.728843554999997</v>
      </c>
      <c r="U169" s="23">
        <v>36.381283304499995</v>
      </c>
      <c r="V169" s="4">
        <v>2</v>
      </c>
      <c r="W169" s="4">
        <v>0</v>
      </c>
    </row>
    <row r="170" spans="1:23" x14ac:dyDescent="0.2">
      <c r="A170" s="3">
        <v>4.1666666666666664E-2</v>
      </c>
      <c r="B170" s="4">
        <f t="shared" si="45"/>
        <v>1</v>
      </c>
      <c r="C170" s="4">
        <v>1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23">
        <v>8.0778254989999994</v>
      </c>
      <c r="U170" s="23">
        <v>8.0778254989999994</v>
      </c>
      <c r="V170" s="4">
        <v>1</v>
      </c>
      <c r="W170" s="4">
        <v>0</v>
      </c>
    </row>
    <row r="171" spans="1:23" x14ac:dyDescent="0.2">
      <c r="A171" s="3">
        <v>8.3333333333333329E-2</v>
      </c>
      <c r="B171" s="4">
        <f t="shared" si="45"/>
        <v>3</v>
      </c>
      <c r="C171" s="4">
        <v>2</v>
      </c>
      <c r="D171" s="4">
        <v>0</v>
      </c>
      <c r="E171" s="4">
        <v>0</v>
      </c>
      <c r="F171" s="4">
        <v>1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23">
        <v>13.255918768999999</v>
      </c>
      <c r="U171" s="23">
        <v>17.771216100800004</v>
      </c>
      <c r="V171" s="4">
        <v>2</v>
      </c>
      <c r="W171" s="4">
        <v>1</v>
      </c>
    </row>
    <row r="172" spans="1:23" x14ac:dyDescent="0.2">
      <c r="A172" s="3">
        <v>0.125</v>
      </c>
      <c r="B172" s="4">
        <f t="shared" si="45"/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23" t="s">
        <v>54</v>
      </c>
      <c r="U172" s="23">
        <v>0</v>
      </c>
      <c r="V172" s="4">
        <v>0</v>
      </c>
      <c r="W172" s="4">
        <v>0</v>
      </c>
    </row>
    <row r="173" spans="1:23" x14ac:dyDescent="0.2">
      <c r="A173" s="3">
        <v>0.16666666666666666</v>
      </c>
      <c r="B173" s="4">
        <f t="shared" si="45"/>
        <v>3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1</v>
      </c>
      <c r="I173" s="4">
        <v>2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23">
        <v>36.453776609999998</v>
      </c>
      <c r="U173" s="23">
        <v>38.214328322</v>
      </c>
      <c r="V173" s="4">
        <v>3</v>
      </c>
      <c r="W173" s="4">
        <v>0</v>
      </c>
    </row>
    <row r="174" spans="1:23" x14ac:dyDescent="0.2">
      <c r="A174" s="3">
        <v>0.20833333333333334</v>
      </c>
      <c r="B174" s="4">
        <f t="shared" si="45"/>
        <v>11</v>
      </c>
      <c r="C174" s="4">
        <v>0</v>
      </c>
      <c r="D174" s="4">
        <v>0</v>
      </c>
      <c r="E174" s="4">
        <v>0</v>
      </c>
      <c r="F174" s="4">
        <v>1</v>
      </c>
      <c r="G174" s="4">
        <v>1</v>
      </c>
      <c r="H174" s="4">
        <v>7</v>
      </c>
      <c r="I174" s="4">
        <v>2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23">
        <v>31.689930804545455</v>
      </c>
      <c r="U174" s="23">
        <v>34.796786765</v>
      </c>
      <c r="V174" s="4">
        <v>9</v>
      </c>
      <c r="W174" s="4">
        <v>2</v>
      </c>
    </row>
    <row r="175" spans="1:23" x14ac:dyDescent="0.2">
      <c r="A175" s="3">
        <v>0.25</v>
      </c>
      <c r="B175" s="4">
        <f t="shared" si="45"/>
        <v>17</v>
      </c>
      <c r="C175" s="4">
        <v>0</v>
      </c>
      <c r="D175" s="4">
        <v>0</v>
      </c>
      <c r="E175" s="4">
        <v>0</v>
      </c>
      <c r="F175" s="4">
        <v>2</v>
      </c>
      <c r="G175" s="4">
        <v>4</v>
      </c>
      <c r="H175" s="4">
        <v>5</v>
      </c>
      <c r="I175" s="4">
        <v>2</v>
      </c>
      <c r="J175" s="4">
        <v>2</v>
      </c>
      <c r="K175" s="4">
        <v>1</v>
      </c>
      <c r="L175" s="4">
        <v>1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23">
        <v>34.211966820588231</v>
      </c>
      <c r="U175" s="23">
        <v>40.389127500000001</v>
      </c>
      <c r="V175" s="4">
        <v>16</v>
      </c>
      <c r="W175" s="4">
        <v>1</v>
      </c>
    </row>
    <row r="176" spans="1:23" x14ac:dyDescent="0.2">
      <c r="A176" s="3">
        <v>0.29166666666666669</v>
      </c>
      <c r="B176" s="4">
        <f t="shared" si="45"/>
        <v>145</v>
      </c>
      <c r="C176" s="4">
        <v>0</v>
      </c>
      <c r="D176" s="4">
        <v>1</v>
      </c>
      <c r="E176" s="4">
        <v>4</v>
      </c>
      <c r="F176" s="4">
        <v>10</v>
      </c>
      <c r="G176" s="4">
        <v>51</v>
      </c>
      <c r="H176" s="4">
        <v>60</v>
      </c>
      <c r="I176" s="4">
        <v>15</v>
      </c>
      <c r="J176" s="4">
        <v>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23">
        <v>30.464329694000028</v>
      </c>
      <c r="U176" s="23">
        <v>34.796786769999997</v>
      </c>
      <c r="V176" s="4">
        <v>136</v>
      </c>
      <c r="W176" s="4">
        <v>9</v>
      </c>
    </row>
    <row r="177" spans="1:23" x14ac:dyDescent="0.2">
      <c r="A177" s="3">
        <v>0.33333333333333331</v>
      </c>
      <c r="B177" s="4">
        <f t="shared" si="45"/>
        <v>160</v>
      </c>
      <c r="C177" s="4">
        <v>0</v>
      </c>
      <c r="D177" s="4">
        <v>0</v>
      </c>
      <c r="E177" s="4">
        <v>6</v>
      </c>
      <c r="F177" s="4">
        <v>23</v>
      </c>
      <c r="G177" s="4">
        <v>49</v>
      </c>
      <c r="H177" s="4">
        <v>64</v>
      </c>
      <c r="I177" s="4">
        <v>13</v>
      </c>
      <c r="J177" s="4">
        <v>4</v>
      </c>
      <c r="K177" s="4">
        <v>0</v>
      </c>
      <c r="L177" s="4">
        <v>1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23">
        <v>29.911255766562522</v>
      </c>
      <c r="U177" s="23">
        <v>34.175415569999998</v>
      </c>
      <c r="V177" s="4">
        <v>148</v>
      </c>
      <c r="W177" s="4">
        <v>12</v>
      </c>
    </row>
    <row r="178" spans="1:23" x14ac:dyDescent="0.2">
      <c r="A178" s="3">
        <v>0.375</v>
      </c>
      <c r="B178" s="4">
        <f t="shared" si="45"/>
        <v>87</v>
      </c>
      <c r="C178" s="4">
        <v>0</v>
      </c>
      <c r="D178" s="4">
        <v>0</v>
      </c>
      <c r="E178" s="4">
        <v>4</v>
      </c>
      <c r="F178" s="4">
        <v>9</v>
      </c>
      <c r="G178" s="4">
        <v>29</v>
      </c>
      <c r="H178" s="4">
        <v>32</v>
      </c>
      <c r="I178" s="4">
        <v>11</v>
      </c>
      <c r="J178" s="4">
        <v>2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23">
        <v>30.368624246091947</v>
      </c>
      <c r="U178" s="23">
        <v>34.858923888999996</v>
      </c>
      <c r="V178" s="4">
        <v>78</v>
      </c>
      <c r="W178" s="4">
        <v>9</v>
      </c>
    </row>
    <row r="179" spans="1:23" x14ac:dyDescent="0.2">
      <c r="A179" s="3">
        <v>0.41666666666666669</v>
      </c>
      <c r="B179" s="4">
        <f t="shared" si="45"/>
        <v>75</v>
      </c>
      <c r="C179" s="4">
        <v>0</v>
      </c>
      <c r="D179" s="4">
        <v>1</v>
      </c>
      <c r="E179" s="4">
        <v>10</v>
      </c>
      <c r="F179" s="4">
        <v>14</v>
      </c>
      <c r="G179" s="4">
        <v>30</v>
      </c>
      <c r="H179" s="4">
        <v>18</v>
      </c>
      <c r="I179" s="4">
        <v>0</v>
      </c>
      <c r="J179" s="4">
        <v>1</v>
      </c>
      <c r="K179" s="4">
        <v>1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23">
        <v>27.008934489466672</v>
      </c>
      <c r="U179" s="23">
        <v>31.689930799999999</v>
      </c>
      <c r="V179" s="4">
        <v>71</v>
      </c>
      <c r="W179" s="4">
        <v>4</v>
      </c>
    </row>
    <row r="180" spans="1:23" x14ac:dyDescent="0.2">
      <c r="A180" s="3">
        <v>0.45833333333333331</v>
      </c>
      <c r="B180" s="4">
        <f t="shared" si="45"/>
        <v>97</v>
      </c>
      <c r="C180" s="4">
        <v>0</v>
      </c>
      <c r="D180" s="4">
        <v>1</v>
      </c>
      <c r="E180" s="4">
        <v>6</v>
      </c>
      <c r="F180" s="4">
        <v>14</v>
      </c>
      <c r="G180" s="4">
        <v>37</v>
      </c>
      <c r="H180" s="4">
        <v>34</v>
      </c>
      <c r="I180" s="4">
        <v>5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23">
        <v>28.512610068866003</v>
      </c>
      <c r="U180" s="23">
        <v>32.684124713999999</v>
      </c>
      <c r="V180" s="4">
        <v>89</v>
      </c>
      <c r="W180" s="4">
        <v>8</v>
      </c>
    </row>
    <row r="181" spans="1:23" x14ac:dyDescent="0.2">
      <c r="A181" s="3">
        <v>0.5</v>
      </c>
      <c r="B181" s="4">
        <f t="shared" si="45"/>
        <v>88</v>
      </c>
      <c r="C181" s="4">
        <v>0</v>
      </c>
      <c r="D181" s="4">
        <v>0</v>
      </c>
      <c r="E181" s="4">
        <v>4</v>
      </c>
      <c r="F181" s="4">
        <v>7</v>
      </c>
      <c r="G181" s="4">
        <v>38</v>
      </c>
      <c r="H181" s="4">
        <v>31</v>
      </c>
      <c r="I181" s="4">
        <v>7</v>
      </c>
      <c r="J181" s="4">
        <v>0</v>
      </c>
      <c r="K181" s="4">
        <v>0</v>
      </c>
      <c r="L181" s="4">
        <v>1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23">
        <v>29.606925102954552</v>
      </c>
      <c r="U181" s="23">
        <v>33.554044380000001</v>
      </c>
      <c r="V181" s="4">
        <v>80</v>
      </c>
      <c r="W181" s="4">
        <v>8</v>
      </c>
    </row>
    <row r="182" spans="1:23" x14ac:dyDescent="0.2">
      <c r="A182" s="3">
        <v>0.54166666666666663</v>
      </c>
      <c r="B182" s="4">
        <f t="shared" si="45"/>
        <v>85</v>
      </c>
      <c r="C182" s="4">
        <v>0</v>
      </c>
      <c r="D182" s="4">
        <v>0</v>
      </c>
      <c r="E182" s="4">
        <v>1</v>
      </c>
      <c r="F182" s="4">
        <v>16</v>
      </c>
      <c r="G182" s="4">
        <v>27</v>
      </c>
      <c r="H182" s="4">
        <v>34</v>
      </c>
      <c r="I182" s="4">
        <v>5</v>
      </c>
      <c r="J182" s="4">
        <v>2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23">
        <v>29.65768149329412</v>
      </c>
      <c r="U182" s="23">
        <v>34.175415569999998</v>
      </c>
      <c r="V182" s="4">
        <v>84</v>
      </c>
      <c r="W182" s="4">
        <v>1</v>
      </c>
    </row>
    <row r="183" spans="1:23" x14ac:dyDescent="0.2">
      <c r="A183" s="3">
        <v>0.58333333333333337</v>
      </c>
      <c r="B183" s="4">
        <f t="shared" si="45"/>
        <v>86</v>
      </c>
      <c r="C183" s="4">
        <v>0</v>
      </c>
      <c r="D183" s="4">
        <v>0</v>
      </c>
      <c r="E183" s="4">
        <v>5</v>
      </c>
      <c r="F183" s="4">
        <v>12</v>
      </c>
      <c r="G183" s="4">
        <v>39</v>
      </c>
      <c r="H183" s="4">
        <v>22</v>
      </c>
      <c r="I183" s="4">
        <v>6</v>
      </c>
      <c r="J183" s="4">
        <v>2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23">
        <v>28.951562410697672</v>
      </c>
      <c r="U183" s="23">
        <v>33.709387177499998</v>
      </c>
      <c r="V183" s="4">
        <v>83</v>
      </c>
      <c r="W183" s="4">
        <v>3</v>
      </c>
    </row>
    <row r="184" spans="1:23" x14ac:dyDescent="0.2">
      <c r="A184" s="3">
        <v>0.625</v>
      </c>
      <c r="B184" s="4">
        <f t="shared" si="45"/>
        <v>110</v>
      </c>
      <c r="C184" s="4">
        <v>0</v>
      </c>
      <c r="D184" s="4">
        <v>1</v>
      </c>
      <c r="E184" s="4">
        <v>8</v>
      </c>
      <c r="F184" s="4">
        <v>17</v>
      </c>
      <c r="G184" s="4">
        <v>26</v>
      </c>
      <c r="H184" s="4">
        <v>48</v>
      </c>
      <c r="I184" s="4">
        <v>9</v>
      </c>
      <c r="J184" s="4">
        <v>1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23">
        <v>29.063225309363656</v>
      </c>
      <c r="U184" s="23">
        <v>34.175415569999998</v>
      </c>
      <c r="V184" s="4">
        <v>105</v>
      </c>
      <c r="W184" s="4">
        <v>5</v>
      </c>
    </row>
    <row r="185" spans="1:23" x14ac:dyDescent="0.2">
      <c r="A185" s="3">
        <v>0.66666666666666663</v>
      </c>
      <c r="B185" s="4">
        <f t="shared" si="45"/>
        <v>119</v>
      </c>
      <c r="C185" s="4">
        <v>0</v>
      </c>
      <c r="D185" s="4">
        <v>2</v>
      </c>
      <c r="E185" s="4">
        <v>2</v>
      </c>
      <c r="F185" s="4">
        <v>21</v>
      </c>
      <c r="G185" s="4">
        <v>45</v>
      </c>
      <c r="H185" s="4">
        <v>39</v>
      </c>
      <c r="I185" s="4">
        <v>8</v>
      </c>
      <c r="J185" s="4">
        <v>0</v>
      </c>
      <c r="K185" s="4">
        <v>2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23">
        <v>28.985138555714311</v>
      </c>
      <c r="U185" s="23">
        <v>33.119084547</v>
      </c>
      <c r="V185" s="4">
        <v>112</v>
      </c>
      <c r="W185" s="4">
        <v>7</v>
      </c>
    </row>
    <row r="186" spans="1:23" x14ac:dyDescent="0.2">
      <c r="A186" s="3">
        <v>0.70833333333333337</v>
      </c>
      <c r="B186" s="4">
        <f t="shared" si="45"/>
        <v>122</v>
      </c>
      <c r="C186" s="4">
        <v>0</v>
      </c>
      <c r="D186" s="4">
        <v>0</v>
      </c>
      <c r="E186" s="4">
        <v>3</v>
      </c>
      <c r="F186" s="4">
        <v>9</v>
      </c>
      <c r="G186" s="4">
        <v>48</v>
      </c>
      <c r="H186" s="4">
        <v>46</v>
      </c>
      <c r="I186" s="4">
        <v>13</v>
      </c>
      <c r="J186" s="4">
        <v>1</v>
      </c>
      <c r="K186" s="4">
        <v>2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23">
        <v>30.482840865409869</v>
      </c>
      <c r="U186" s="23">
        <v>34.703581089999993</v>
      </c>
      <c r="V186" s="4">
        <v>116</v>
      </c>
      <c r="W186" s="4">
        <v>6</v>
      </c>
    </row>
    <row r="187" spans="1:23" x14ac:dyDescent="0.2">
      <c r="A187" s="3">
        <v>0.75</v>
      </c>
      <c r="B187" s="4">
        <f t="shared" si="45"/>
        <v>101</v>
      </c>
      <c r="C187" s="4">
        <v>0</v>
      </c>
      <c r="D187" s="4">
        <v>0</v>
      </c>
      <c r="E187" s="4">
        <v>3</v>
      </c>
      <c r="F187" s="4">
        <v>5</v>
      </c>
      <c r="G187" s="4">
        <v>47</v>
      </c>
      <c r="H187" s="4">
        <v>36</v>
      </c>
      <c r="I187" s="4">
        <v>8</v>
      </c>
      <c r="J187" s="4">
        <v>1</v>
      </c>
      <c r="K187" s="4">
        <v>1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23">
        <v>30.041143878712877</v>
      </c>
      <c r="U187" s="23">
        <v>34.796786769999997</v>
      </c>
      <c r="V187" s="4">
        <v>100</v>
      </c>
      <c r="W187" s="4">
        <v>1</v>
      </c>
    </row>
    <row r="188" spans="1:23" x14ac:dyDescent="0.2">
      <c r="A188" s="3">
        <v>0.79166666666666663</v>
      </c>
      <c r="B188" s="4">
        <f t="shared" si="45"/>
        <v>60</v>
      </c>
      <c r="C188" s="4">
        <v>0</v>
      </c>
      <c r="D188" s="4">
        <v>1</v>
      </c>
      <c r="E188" s="4">
        <v>4</v>
      </c>
      <c r="F188" s="4">
        <v>12</v>
      </c>
      <c r="G188" s="4">
        <v>21</v>
      </c>
      <c r="H188" s="4">
        <v>14</v>
      </c>
      <c r="I188" s="4">
        <v>6</v>
      </c>
      <c r="J188" s="4">
        <v>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23">
        <v>28.510581537500006</v>
      </c>
      <c r="U188" s="23">
        <v>33.647250058499999</v>
      </c>
      <c r="V188" s="4">
        <v>59</v>
      </c>
      <c r="W188" s="4">
        <v>1</v>
      </c>
    </row>
    <row r="189" spans="1:23" x14ac:dyDescent="0.2">
      <c r="A189" s="3">
        <v>0.83333333333333337</v>
      </c>
      <c r="B189" s="4">
        <f t="shared" si="45"/>
        <v>40</v>
      </c>
      <c r="C189" s="4">
        <v>0</v>
      </c>
      <c r="D189" s="4">
        <v>0</v>
      </c>
      <c r="E189" s="4">
        <v>1</v>
      </c>
      <c r="F189" s="4">
        <v>4</v>
      </c>
      <c r="G189" s="4">
        <v>14</v>
      </c>
      <c r="H189" s="4">
        <v>16</v>
      </c>
      <c r="I189" s="4">
        <v>5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23">
        <v>30.33844846149999</v>
      </c>
      <c r="U189" s="23">
        <v>34.796786769999997</v>
      </c>
      <c r="V189" s="4">
        <v>39</v>
      </c>
      <c r="W189" s="4">
        <v>1</v>
      </c>
    </row>
    <row r="190" spans="1:23" x14ac:dyDescent="0.2">
      <c r="A190" s="3">
        <v>0.875</v>
      </c>
      <c r="B190" s="4">
        <f t="shared" si="45"/>
        <v>48</v>
      </c>
      <c r="C190" s="4">
        <v>0</v>
      </c>
      <c r="D190" s="4">
        <v>1</v>
      </c>
      <c r="E190" s="4">
        <v>6</v>
      </c>
      <c r="F190" s="4">
        <v>11</v>
      </c>
      <c r="G190" s="4">
        <v>19</v>
      </c>
      <c r="H190" s="4">
        <v>8</v>
      </c>
      <c r="I190" s="4">
        <v>1</v>
      </c>
      <c r="J190" s="4">
        <v>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23">
        <v>26.460056603333328</v>
      </c>
      <c r="U190" s="23">
        <v>31.689930799999999</v>
      </c>
      <c r="V190" s="4">
        <v>46</v>
      </c>
      <c r="W190" s="4">
        <v>2</v>
      </c>
    </row>
    <row r="191" spans="1:23" x14ac:dyDescent="0.2">
      <c r="A191" s="3">
        <v>0.91666666666666663</v>
      </c>
      <c r="B191" s="4">
        <f t="shared" si="45"/>
        <v>20</v>
      </c>
      <c r="C191" s="4">
        <v>0</v>
      </c>
      <c r="D191" s="4">
        <v>0</v>
      </c>
      <c r="E191" s="4">
        <v>1</v>
      </c>
      <c r="F191" s="4">
        <v>0</v>
      </c>
      <c r="G191" s="4">
        <v>12</v>
      </c>
      <c r="H191" s="4">
        <v>5</v>
      </c>
      <c r="I191" s="4">
        <v>1</v>
      </c>
      <c r="J191" s="4">
        <v>0</v>
      </c>
      <c r="K191" s="4">
        <v>1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23">
        <v>29.732611548500007</v>
      </c>
      <c r="U191" s="23">
        <v>31.534588003999996</v>
      </c>
      <c r="V191" s="4">
        <v>20</v>
      </c>
      <c r="W191" s="4">
        <v>0</v>
      </c>
    </row>
    <row r="192" spans="1:23" x14ac:dyDescent="0.2">
      <c r="A192" s="3">
        <v>0.95833333333333337</v>
      </c>
      <c r="B192" s="4">
        <f t="shared" si="45"/>
        <v>8</v>
      </c>
      <c r="C192" s="4">
        <v>0</v>
      </c>
      <c r="D192" s="4">
        <v>0</v>
      </c>
      <c r="E192" s="4">
        <v>0</v>
      </c>
      <c r="F192" s="4">
        <v>1</v>
      </c>
      <c r="G192" s="4">
        <v>2</v>
      </c>
      <c r="H192" s="4">
        <v>4</v>
      </c>
      <c r="I192" s="4">
        <v>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23">
        <v>30.447188419999996</v>
      </c>
      <c r="U192" s="23">
        <v>33.522975820500001</v>
      </c>
      <c r="V192" s="4">
        <v>7</v>
      </c>
      <c r="W192" s="4">
        <v>1</v>
      </c>
    </row>
    <row r="193" spans="1:23" x14ac:dyDescent="0.2">
      <c r="A193" s="17" t="s">
        <v>24</v>
      </c>
      <c r="B193" s="4">
        <f>SUM(B176:B187)</f>
        <v>1275</v>
      </c>
      <c r="C193" s="4">
        <f t="shared" ref="C193:S193" si="46">SUM(C176:C187)</f>
        <v>0</v>
      </c>
      <c r="D193" s="4">
        <f t="shared" si="46"/>
        <v>6</v>
      </c>
      <c r="E193" s="4">
        <f t="shared" si="46"/>
        <v>56</v>
      </c>
      <c r="F193" s="4">
        <f t="shared" si="46"/>
        <v>157</v>
      </c>
      <c r="G193" s="4">
        <f t="shared" si="46"/>
        <v>466</v>
      </c>
      <c r="H193" s="4">
        <f t="shared" si="46"/>
        <v>464</v>
      </c>
      <c r="I193" s="4">
        <f t="shared" si="46"/>
        <v>100</v>
      </c>
      <c r="J193" s="4">
        <f t="shared" si="46"/>
        <v>18</v>
      </c>
      <c r="K193" s="4">
        <f t="shared" si="46"/>
        <v>6</v>
      </c>
      <c r="L193" s="4">
        <f t="shared" si="46"/>
        <v>2</v>
      </c>
      <c r="M193" s="4">
        <f t="shared" si="46"/>
        <v>0</v>
      </c>
      <c r="N193" s="4">
        <f t="shared" si="46"/>
        <v>0</v>
      </c>
      <c r="O193" s="4">
        <f t="shared" si="46"/>
        <v>0</v>
      </c>
      <c r="P193" s="4">
        <f t="shared" si="46"/>
        <v>0</v>
      </c>
      <c r="Q193" s="4">
        <f t="shared" si="46"/>
        <v>0</v>
      </c>
      <c r="R193" s="4">
        <f t="shared" si="46"/>
        <v>0</v>
      </c>
      <c r="S193" s="4">
        <f t="shared" si="46"/>
        <v>0</v>
      </c>
      <c r="T193" s="23">
        <f>SUMPRODUCT(T176:T187,B176:B187)/SUM(B176:B187)</f>
        <v>29.530970505003946</v>
      </c>
      <c r="U193" s="23">
        <f>SUMPRODUCT(U176:U187,B176:B187)/SUM(B176:B187)</f>
        <v>33.959909423646273</v>
      </c>
      <c r="V193" s="4">
        <f t="shared" ref="V193:W193" si="47">SUM(V176:V187)</f>
        <v>1202</v>
      </c>
      <c r="W193" s="4">
        <f t="shared" si="47"/>
        <v>73</v>
      </c>
    </row>
    <row r="194" spans="1:23" x14ac:dyDescent="0.2">
      <c r="A194" s="17" t="s">
        <v>25</v>
      </c>
      <c r="B194" s="4">
        <f>SUM(B175:B190)</f>
        <v>1440</v>
      </c>
      <c r="C194" s="4">
        <f t="shared" ref="C194:S194" si="48">SUM(C175:C190)</f>
        <v>0</v>
      </c>
      <c r="D194" s="4">
        <f t="shared" si="48"/>
        <v>8</v>
      </c>
      <c r="E194" s="4">
        <f t="shared" si="48"/>
        <v>67</v>
      </c>
      <c r="F194" s="4">
        <f t="shared" si="48"/>
        <v>186</v>
      </c>
      <c r="G194" s="4">
        <f t="shared" si="48"/>
        <v>524</v>
      </c>
      <c r="H194" s="4">
        <f t="shared" si="48"/>
        <v>507</v>
      </c>
      <c r="I194" s="4">
        <f t="shared" si="48"/>
        <v>114</v>
      </c>
      <c r="J194" s="4">
        <f t="shared" si="48"/>
        <v>24</v>
      </c>
      <c r="K194" s="4">
        <f t="shared" si="48"/>
        <v>7</v>
      </c>
      <c r="L194" s="4">
        <f t="shared" si="48"/>
        <v>3</v>
      </c>
      <c r="M194" s="4">
        <f t="shared" si="48"/>
        <v>0</v>
      </c>
      <c r="N194" s="4">
        <f t="shared" si="48"/>
        <v>0</v>
      </c>
      <c r="O194" s="4">
        <f t="shared" si="48"/>
        <v>0</v>
      </c>
      <c r="P194" s="4">
        <f t="shared" si="48"/>
        <v>0</v>
      </c>
      <c r="Q194" s="4">
        <f t="shared" si="48"/>
        <v>0</v>
      </c>
      <c r="R194" s="4">
        <f t="shared" si="48"/>
        <v>0</v>
      </c>
      <c r="S194" s="4">
        <f t="shared" si="48"/>
        <v>0</v>
      </c>
      <c r="T194" s="23">
        <f>SUMPRODUCT(T175:T190,B175:B190)/SUM(B175:B190)</f>
        <v>29.463782206597248</v>
      </c>
      <c r="U194" s="23">
        <f>SUMPRODUCT(U175:U190,B175:B190)/SUM(B175:B190)</f>
        <v>33.970363080110417</v>
      </c>
      <c r="V194" s="4">
        <f t="shared" ref="V194:W194" si="49">SUM(V175:V190)</f>
        <v>1362</v>
      </c>
      <c r="W194" s="4">
        <f t="shared" si="49"/>
        <v>78</v>
      </c>
    </row>
    <row r="195" spans="1:23" x14ac:dyDescent="0.2">
      <c r="A195" s="17" t="s">
        <v>26</v>
      </c>
      <c r="B195" s="4">
        <f>SUM(B175:B192)</f>
        <v>1468</v>
      </c>
      <c r="C195" s="4">
        <f t="shared" ref="C195:S195" si="50">SUM(C175:C192)</f>
        <v>0</v>
      </c>
      <c r="D195" s="4">
        <f t="shared" si="50"/>
        <v>8</v>
      </c>
      <c r="E195" s="4">
        <f t="shared" si="50"/>
        <v>68</v>
      </c>
      <c r="F195" s="4">
        <f t="shared" si="50"/>
        <v>187</v>
      </c>
      <c r="G195" s="4">
        <f t="shared" si="50"/>
        <v>538</v>
      </c>
      <c r="H195" s="4">
        <f t="shared" si="50"/>
        <v>516</v>
      </c>
      <c r="I195" s="4">
        <f t="shared" si="50"/>
        <v>116</v>
      </c>
      <c r="J195" s="4">
        <f t="shared" si="50"/>
        <v>24</v>
      </c>
      <c r="K195" s="4">
        <f t="shared" si="50"/>
        <v>8</v>
      </c>
      <c r="L195" s="4">
        <f t="shared" si="50"/>
        <v>3</v>
      </c>
      <c r="M195" s="4">
        <f t="shared" si="50"/>
        <v>0</v>
      </c>
      <c r="N195" s="4">
        <f t="shared" si="50"/>
        <v>0</v>
      </c>
      <c r="O195" s="4">
        <f t="shared" si="50"/>
        <v>0</v>
      </c>
      <c r="P195" s="4">
        <f t="shared" si="50"/>
        <v>0</v>
      </c>
      <c r="Q195" s="4">
        <f t="shared" si="50"/>
        <v>0</v>
      </c>
      <c r="R195" s="4">
        <f t="shared" si="50"/>
        <v>0</v>
      </c>
      <c r="S195" s="4">
        <f t="shared" si="50"/>
        <v>0</v>
      </c>
      <c r="T195" s="23">
        <f>SUMPRODUCT(T175:T192,B175:B192)/SUM(B175:B192)</f>
        <v>29.472803893617193</v>
      </c>
      <c r="U195" s="23">
        <f>SUMPRODUCT(U175:U192,B175:B192)/SUM(B175:B192)</f>
        <v>33.934740055860352</v>
      </c>
      <c r="V195" s="4">
        <f t="shared" ref="V195:W195" si="51">SUM(V175:V192)</f>
        <v>1389</v>
      </c>
      <c r="W195" s="4">
        <f t="shared" si="51"/>
        <v>79</v>
      </c>
    </row>
    <row r="196" spans="1:23" x14ac:dyDescent="0.2">
      <c r="A196" s="17" t="s">
        <v>27</v>
      </c>
      <c r="B196" s="4">
        <f>SUM(B169:B192)</f>
        <v>1488</v>
      </c>
      <c r="C196" s="4">
        <f t="shared" ref="C196:S196" si="52">SUM(C169:C192)</f>
        <v>3</v>
      </c>
      <c r="D196" s="4">
        <f t="shared" si="52"/>
        <v>8</v>
      </c>
      <c r="E196" s="4">
        <f t="shared" si="52"/>
        <v>68</v>
      </c>
      <c r="F196" s="4">
        <f t="shared" si="52"/>
        <v>189</v>
      </c>
      <c r="G196" s="4">
        <f t="shared" si="52"/>
        <v>539</v>
      </c>
      <c r="H196" s="4">
        <f t="shared" si="52"/>
        <v>525</v>
      </c>
      <c r="I196" s="4">
        <f t="shared" si="52"/>
        <v>121</v>
      </c>
      <c r="J196" s="4">
        <f t="shared" si="52"/>
        <v>24</v>
      </c>
      <c r="K196" s="4">
        <f t="shared" si="52"/>
        <v>8</v>
      </c>
      <c r="L196" s="4">
        <f t="shared" si="52"/>
        <v>3</v>
      </c>
      <c r="M196" s="4">
        <f t="shared" si="52"/>
        <v>0</v>
      </c>
      <c r="N196" s="4">
        <f t="shared" si="52"/>
        <v>0</v>
      </c>
      <c r="O196" s="4">
        <f t="shared" si="52"/>
        <v>0</v>
      </c>
      <c r="P196" s="4">
        <f t="shared" si="52"/>
        <v>0</v>
      </c>
      <c r="Q196" s="4">
        <f t="shared" si="52"/>
        <v>0</v>
      </c>
      <c r="R196" s="4">
        <f t="shared" si="52"/>
        <v>0</v>
      </c>
      <c r="S196" s="4">
        <f t="shared" si="52"/>
        <v>0</v>
      </c>
      <c r="T196" s="23">
        <f>SUMPRODUCT(T169:T192,B169:B192)/SUM(B169:B192)</f>
        <v>29.46460346332395</v>
      </c>
      <c r="U196" s="23">
        <f>SUMPRODUCT(U169:U192,B169:B192)/SUM(B169:B192)</f>
        <v>33.903064571098383</v>
      </c>
      <c r="V196" s="4">
        <f t="shared" ref="V196:W196" si="53">SUM(V169:V192)</f>
        <v>1406</v>
      </c>
      <c r="W196" s="4">
        <f t="shared" si="53"/>
        <v>82</v>
      </c>
    </row>
    <row r="198" spans="1:23" x14ac:dyDescent="0.2">
      <c r="A198" s="13">
        <v>45273</v>
      </c>
    </row>
    <row r="199" spans="1:23" x14ac:dyDescent="0.2">
      <c r="A199" s="8"/>
      <c r="B199" s="8"/>
      <c r="C199" s="27" t="s">
        <v>29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17" t="s">
        <v>47</v>
      </c>
      <c r="U199" s="17" t="s">
        <v>48</v>
      </c>
      <c r="V199" s="17" t="s">
        <v>50</v>
      </c>
      <c r="W199" s="17" t="s">
        <v>51</v>
      </c>
    </row>
    <row r="200" spans="1:23" x14ac:dyDescent="0.2">
      <c r="A200" s="17" t="s">
        <v>22</v>
      </c>
      <c r="B200" s="17" t="s">
        <v>23</v>
      </c>
      <c r="C200" s="22" t="s">
        <v>30</v>
      </c>
      <c r="D200" s="22" t="s">
        <v>31</v>
      </c>
      <c r="E200" s="22" t="s">
        <v>32</v>
      </c>
      <c r="F200" s="22" t="s">
        <v>33</v>
      </c>
      <c r="G200" s="22" t="s">
        <v>34</v>
      </c>
      <c r="H200" s="22" t="s">
        <v>35</v>
      </c>
      <c r="I200" s="22" t="s">
        <v>36</v>
      </c>
      <c r="J200" s="22" t="s">
        <v>37</v>
      </c>
      <c r="K200" s="22" t="s">
        <v>38</v>
      </c>
      <c r="L200" s="22" t="s">
        <v>39</v>
      </c>
      <c r="M200" s="22" t="s">
        <v>40</v>
      </c>
      <c r="N200" s="22" t="s">
        <v>41</v>
      </c>
      <c r="O200" s="22" t="s">
        <v>42</v>
      </c>
      <c r="P200" s="22" t="s">
        <v>43</v>
      </c>
      <c r="Q200" s="22" t="s">
        <v>44</v>
      </c>
      <c r="R200" s="22" t="s">
        <v>45</v>
      </c>
      <c r="S200" s="22" t="s">
        <v>46</v>
      </c>
      <c r="T200" s="17" t="s">
        <v>20</v>
      </c>
      <c r="U200" s="17" t="s">
        <v>49</v>
      </c>
      <c r="V200" s="17" t="s">
        <v>52</v>
      </c>
      <c r="W200" s="17" t="s">
        <v>52</v>
      </c>
    </row>
    <row r="201" spans="1:23" x14ac:dyDescent="0.2">
      <c r="A201" s="3">
        <v>0</v>
      </c>
      <c r="B201" s="4">
        <f t="shared" ref="B201:B224" si="54">SUM(C201:S201)</f>
        <v>2</v>
      </c>
      <c r="C201" s="4">
        <v>0</v>
      </c>
      <c r="D201" s="4">
        <v>0</v>
      </c>
      <c r="E201" s="4">
        <v>0</v>
      </c>
      <c r="F201" s="4">
        <v>0</v>
      </c>
      <c r="G201" s="4">
        <v>1</v>
      </c>
      <c r="H201" s="4">
        <v>1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23">
        <v>28.893760440000001</v>
      </c>
      <c r="U201" s="23">
        <v>30.416119859000002</v>
      </c>
      <c r="V201" s="4">
        <v>2</v>
      </c>
      <c r="W201" s="4">
        <v>0</v>
      </c>
    </row>
    <row r="202" spans="1:23" x14ac:dyDescent="0.2">
      <c r="A202" s="3">
        <v>4.1666666666666664E-2</v>
      </c>
      <c r="B202" s="4">
        <f t="shared" si="54"/>
        <v>3</v>
      </c>
      <c r="C202" s="4">
        <v>0</v>
      </c>
      <c r="D202" s="4">
        <v>0</v>
      </c>
      <c r="E202" s="4">
        <v>0</v>
      </c>
      <c r="F202" s="4">
        <v>1</v>
      </c>
      <c r="G202" s="4">
        <v>2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23">
        <v>26.304713803333332</v>
      </c>
      <c r="U202" s="23">
        <v>27.402469576000001</v>
      </c>
      <c r="V202" s="4">
        <v>3</v>
      </c>
      <c r="W202" s="4">
        <v>0</v>
      </c>
    </row>
    <row r="203" spans="1:23" x14ac:dyDescent="0.2">
      <c r="A203" s="3">
        <v>8.3333333333333329E-2</v>
      </c>
      <c r="B203" s="4">
        <f t="shared" si="54"/>
        <v>1</v>
      </c>
      <c r="C203" s="4">
        <v>0</v>
      </c>
      <c r="D203" s="4">
        <v>0</v>
      </c>
      <c r="E203" s="4">
        <v>0</v>
      </c>
      <c r="F203" s="4">
        <v>0</v>
      </c>
      <c r="G203" s="4">
        <v>1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23">
        <v>29.204446040000001</v>
      </c>
      <c r="U203" s="23">
        <v>29.204446040000001</v>
      </c>
      <c r="V203" s="4">
        <v>0</v>
      </c>
      <c r="W203" s="4">
        <v>1</v>
      </c>
    </row>
    <row r="204" spans="1:23" x14ac:dyDescent="0.2">
      <c r="A204" s="3">
        <v>0.125</v>
      </c>
      <c r="B204" s="4">
        <f t="shared" si="54"/>
        <v>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1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23">
        <v>39.767756300000002</v>
      </c>
      <c r="U204" s="23">
        <v>39.767756300000002</v>
      </c>
      <c r="V204" s="4">
        <v>1</v>
      </c>
      <c r="W204" s="4">
        <v>0</v>
      </c>
    </row>
    <row r="205" spans="1:23" x14ac:dyDescent="0.2">
      <c r="A205" s="3">
        <v>0.16666666666666666</v>
      </c>
      <c r="B205" s="4">
        <f t="shared" si="54"/>
        <v>1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1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23">
        <v>39.146385109999997</v>
      </c>
      <c r="U205" s="23">
        <v>39.146385109999997</v>
      </c>
      <c r="V205" s="4">
        <v>1</v>
      </c>
      <c r="W205" s="4">
        <v>0</v>
      </c>
    </row>
    <row r="206" spans="1:23" x14ac:dyDescent="0.2">
      <c r="A206" s="3">
        <v>0.20833333333333334</v>
      </c>
      <c r="B206" s="4">
        <f t="shared" si="54"/>
        <v>9</v>
      </c>
      <c r="C206" s="4">
        <v>0</v>
      </c>
      <c r="D206" s="4">
        <v>0</v>
      </c>
      <c r="E206" s="4">
        <v>0</v>
      </c>
      <c r="F206" s="4">
        <v>1</v>
      </c>
      <c r="G206" s="4">
        <v>2</v>
      </c>
      <c r="H206" s="4">
        <v>3</v>
      </c>
      <c r="I206" s="4">
        <v>3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23">
        <v>31.620889560000006</v>
      </c>
      <c r="U206" s="23">
        <v>35.418157960000002</v>
      </c>
      <c r="V206" s="4">
        <v>9</v>
      </c>
      <c r="W206" s="4">
        <v>0</v>
      </c>
    </row>
    <row r="207" spans="1:23" x14ac:dyDescent="0.2">
      <c r="A207" s="3">
        <v>0.25</v>
      </c>
      <c r="B207" s="4">
        <f t="shared" si="54"/>
        <v>18</v>
      </c>
      <c r="C207" s="4">
        <v>0</v>
      </c>
      <c r="D207" s="4">
        <v>0</v>
      </c>
      <c r="E207" s="4">
        <v>0</v>
      </c>
      <c r="F207" s="4">
        <v>0</v>
      </c>
      <c r="G207" s="4">
        <v>6</v>
      </c>
      <c r="H207" s="4">
        <v>7</v>
      </c>
      <c r="I207" s="4">
        <v>4</v>
      </c>
      <c r="J207" s="4">
        <v>1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23">
        <v>32.069657643333336</v>
      </c>
      <c r="U207" s="23">
        <v>37.282271530000003</v>
      </c>
      <c r="V207" s="4">
        <v>14</v>
      </c>
      <c r="W207" s="4">
        <v>4</v>
      </c>
    </row>
    <row r="208" spans="1:23" x14ac:dyDescent="0.2">
      <c r="A208" s="3">
        <v>0.29166666666666669</v>
      </c>
      <c r="B208" s="4">
        <f t="shared" si="54"/>
        <v>129</v>
      </c>
      <c r="C208" s="4">
        <v>0</v>
      </c>
      <c r="D208" s="4">
        <v>0</v>
      </c>
      <c r="E208" s="4">
        <v>4</v>
      </c>
      <c r="F208" s="4">
        <v>10</v>
      </c>
      <c r="G208" s="4">
        <v>37</v>
      </c>
      <c r="H208" s="4">
        <v>48</v>
      </c>
      <c r="I208" s="4">
        <v>19</v>
      </c>
      <c r="J208" s="4">
        <v>9</v>
      </c>
      <c r="K208" s="4">
        <v>2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23">
        <v>31.583960523488404</v>
      </c>
      <c r="U208" s="23">
        <v>36.536626102</v>
      </c>
      <c r="V208" s="4">
        <v>121</v>
      </c>
      <c r="W208" s="4">
        <v>8</v>
      </c>
    </row>
    <row r="209" spans="1:23" x14ac:dyDescent="0.2">
      <c r="A209" s="3">
        <v>0.33333333333333331</v>
      </c>
      <c r="B209" s="4">
        <f t="shared" si="54"/>
        <v>156</v>
      </c>
      <c r="C209" s="4">
        <v>0</v>
      </c>
      <c r="D209" s="4">
        <v>0</v>
      </c>
      <c r="E209" s="4">
        <v>9</v>
      </c>
      <c r="F209" s="4">
        <v>30</v>
      </c>
      <c r="G209" s="4">
        <v>50</v>
      </c>
      <c r="H209" s="4">
        <v>40</v>
      </c>
      <c r="I209" s="4">
        <v>25</v>
      </c>
      <c r="J209" s="4">
        <v>2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23">
        <v>29.073002129423092</v>
      </c>
      <c r="U209" s="23">
        <v>35.418157960000002</v>
      </c>
      <c r="V209" s="4">
        <v>148</v>
      </c>
      <c r="W209" s="4">
        <v>8</v>
      </c>
    </row>
    <row r="210" spans="1:23" x14ac:dyDescent="0.2">
      <c r="A210" s="3">
        <v>0.375</v>
      </c>
      <c r="B210" s="4">
        <f t="shared" si="54"/>
        <v>80</v>
      </c>
      <c r="C210" s="4">
        <v>0</v>
      </c>
      <c r="D210" s="4">
        <v>1</v>
      </c>
      <c r="E210" s="4">
        <v>4</v>
      </c>
      <c r="F210" s="4">
        <v>8</v>
      </c>
      <c r="G210" s="4">
        <v>36</v>
      </c>
      <c r="H210" s="4">
        <v>21</v>
      </c>
      <c r="I210" s="4">
        <v>7</v>
      </c>
      <c r="J210" s="4">
        <v>0</v>
      </c>
      <c r="K210" s="4">
        <v>1</v>
      </c>
      <c r="L210" s="4">
        <v>1</v>
      </c>
      <c r="M210" s="4">
        <v>1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23">
        <v>29.67824156950001</v>
      </c>
      <c r="U210" s="23">
        <v>33.740455738499989</v>
      </c>
      <c r="V210" s="4">
        <v>73</v>
      </c>
      <c r="W210" s="4">
        <v>7</v>
      </c>
    </row>
    <row r="211" spans="1:23" x14ac:dyDescent="0.2">
      <c r="A211" s="3">
        <v>0.41666666666666669</v>
      </c>
      <c r="B211" s="4">
        <f t="shared" si="54"/>
        <v>92</v>
      </c>
      <c r="C211" s="4">
        <v>0</v>
      </c>
      <c r="D211" s="4">
        <v>0</v>
      </c>
      <c r="E211" s="4">
        <v>7</v>
      </c>
      <c r="F211" s="4">
        <v>10</v>
      </c>
      <c r="G211" s="4">
        <v>38</v>
      </c>
      <c r="H211" s="4">
        <v>29</v>
      </c>
      <c r="I211" s="4">
        <v>8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23">
        <v>28.596582911956535</v>
      </c>
      <c r="U211" s="23">
        <v>32.528781916499995</v>
      </c>
      <c r="V211" s="4">
        <v>86</v>
      </c>
      <c r="W211" s="4">
        <v>6</v>
      </c>
    </row>
    <row r="212" spans="1:23" x14ac:dyDescent="0.2">
      <c r="A212" s="3">
        <v>0.45833333333333331</v>
      </c>
      <c r="B212" s="4">
        <f t="shared" si="54"/>
        <v>102</v>
      </c>
      <c r="C212" s="4">
        <v>0</v>
      </c>
      <c r="D212" s="4">
        <v>1</v>
      </c>
      <c r="E212" s="4">
        <v>5</v>
      </c>
      <c r="F212" s="4">
        <v>9</v>
      </c>
      <c r="G212" s="4">
        <v>54</v>
      </c>
      <c r="H212" s="4">
        <v>29</v>
      </c>
      <c r="I212" s="4">
        <v>3</v>
      </c>
      <c r="J212" s="4">
        <v>0</v>
      </c>
      <c r="K212" s="4">
        <v>0</v>
      </c>
      <c r="L212" s="4">
        <v>1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23">
        <v>28.455145480392169</v>
      </c>
      <c r="U212" s="23">
        <v>32.311301999999998</v>
      </c>
      <c r="V212" s="4">
        <v>91</v>
      </c>
      <c r="W212" s="4">
        <v>11</v>
      </c>
    </row>
    <row r="213" spans="1:23" x14ac:dyDescent="0.2">
      <c r="A213" s="3">
        <v>0.5</v>
      </c>
      <c r="B213" s="4">
        <f t="shared" si="54"/>
        <v>99</v>
      </c>
      <c r="C213" s="4">
        <v>0</v>
      </c>
      <c r="D213" s="4">
        <v>0</v>
      </c>
      <c r="E213" s="4">
        <v>2</v>
      </c>
      <c r="F213" s="4">
        <v>17</v>
      </c>
      <c r="G213" s="4">
        <v>46</v>
      </c>
      <c r="H213" s="4">
        <v>25</v>
      </c>
      <c r="I213" s="4">
        <v>7</v>
      </c>
      <c r="J213" s="4">
        <v>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23">
        <v>28.934557538282839</v>
      </c>
      <c r="U213" s="23">
        <v>33.554044380000001</v>
      </c>
      <c r="V213" s="4">
        <v>90</v>
      </c>
      <c r="W213" s="4">
        <v>9</v>
      </c>
    </row>
    <row r="214" spans="1:23" x14ac:dyDescent="0.2">
      <c r="A214" s="3">
        <v>0.54166666666666663</v>
      </c>
      <c r="B214" s="4">
        <f t="shared" si="54"/>
        <v>92</v>
      </c>
      <c r="C214" s="4">
        <v>0</v>
      </c>
      <c r="D214" s="4">
        <v>1</v>
      </c>
      <c r="E214" s="4">
        <v>1</v>
      </c>
      <c r="F214" s="4">
        <v>18</v>
      </c>
      <c r="G214" s="4">
        <v>33</v>
      </c>
      <c r="H214" s="4">
        <v>30</v>
      </c>
      <c r="I214" s="4">
        <v>6</v>
      </c>
      <c r="J214" s="4">
        <v>2</v>
      </c>
      <c r="K214" s="4">
        <v>0</v>
      </c>
      <c r="L214" s="4">
        <v>1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23">
        <v>29.332772694891322</v>
      </c>
      <c r="U214" s="23">
        <v>33.554044380000001</v>
      </c>
      <c r="V214" s="4">
        <v>85</v>
      </c>
      <c r="W214" s="4">
        <v>7</v>
      </c>
    </row>
    <row r="215" spans="1:23" x14ac:dyDescent="0.2">
      <c r="A215" s="3">
        <v>0.58333333333333337</v>
      </c>
      <c r="B215" s="4">
        <f t="shared" si="54"/>
        <v>115</v>
      </c>
      <c r="C215" s="4">
        <v>0</v>
      </c>
      <c r="D215" s="4">
        <v>0</v>
      </c>
      <c r="E215" s="4">
        <v>5</v>
      </c>
      <c r="F215" s="4">
        <v>13</v>
      </c>
      <c r="G215" s="4">
        <v>36</v>
      </c>
      <c r="H215" s="4">
        <v>43</v>
      </c>
      <c r="I215" s="4">
        <v>17</v>
      </c>
      <c r="J215" s="4">
        <v>0</v>
      </c>
      <c r="K215" s="4">
        <v>0</v>
      </c>
      <c r="L215" s="4">
        <v>0</v>
      </c>
      <c r="M215" s="4">
        <v>1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23">
        <v>29.966301148956543</v>
      </c>
      <c r="U215" s="23">
        <v>35.356020840999996</v>
      </c>
      <c r="V215" s="4">
        <v>108</v>
      </c>
      <c r="W215" s="4">
        <v>7</v>
      </c>
    </row>
    <row r="216" spans="1:23" x14ac:dyDescent="0.2">
      <c r="A216" s="3">
        <v>0.625</v>
      </c>
      <c r="B216" s="4">
        <f t="shared" si="54"/>
        <v>136</v>
      </c>
      <c r="C216" s="4">
        <v>0</v>
      </c>
      <c r="D216" s="4">
        <v>0</v>
      </c>
      <c r="E216" s="4">
        <v>9</v>
      </c>
      <c r="F216" s="4">
        <v>23</v>
      </c>
      <c r="G216" s="4">
        <v>67</v>
      </c>
      <c r="H216" s="4">
        <v>30</v>
      </c>
      <c r="I216" s="4">
        <v>7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23">
        <v>27.774378512132362</v>
      </c>
      <c r="U216" s="23">
        <v>32.311301999999998</v>
      </c>
      <c r="V216" s="4">
        <v>130</v>
      </c>
      <c r="W216" s="4">
        <v>6</v>
      </c>
    </row>
    <row r="217" spans="1:23" x14ac:dyDescent="0.2">
      <c r="A217" s="3">
        <v>0.66666666666666663</v>
      </c>
      <c r="B217" s="4">
        <f t="shared" si="54"/>
        <v>151</v>
      </c>
      <c r="C217" s="4">
        <v>0</v>
      </c>
      <c r="D217" s="4">
        <v>0</v>
      </c>
      <c r="E217" s="4">
        <v>7</v>
      </c>
      <c r="F217" s="4">
        <v>22</v>
      </c>
      <c r="G217" s="4">
        <v>73</v>
      </c>
      <c r="H217" s="4">
        <v>41</v>
      </c>
      <c r="I217" s="4">
        <v>6</v>
      </c>
      <c r="J217" s="4">
        <v>1</v>
      </c>
      <c r="K217" s="4">
        <v>1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23">
        <v>28.332057341456977</v>
      </c>
      <c r="U217" s="23">
        <v>31.689930799999999</v>
      </c>
      <c r="V217" s="4">
        <v>142</v>
      </c>
      <c r="W217" s="4">
        <v>9</v>
      </c>
    </row>
    <row r="218" spans="1:23" x14ac:dyDescent="0.2">
      <c r="A218" s="3">
        <v>0.70833333333333337</v>
      </c>
      <c r="B218" s="4">
        <f t="shared" si="54"/>
        <v>144</v>
      </c>
      <c r="C218" s="4">
        <v>0</v>
      </c>
      <c r="D218" s="4">
        <v>3</v>
      </c>
      <c r="E218" s="4">
        <v>4</v>
      </c>
      <c r="F218" s="4">
        <v>24</v>
      </c>
      <c r="G218" s="4">
        <v>61</v>
      </c>
      <c r="H218" s="4">
        <v>39</v>
      </c>
      <c r="I218" s="4">
        <v>11</v>
      </c>
      <c r="J218" s="4">
        <v>1</v>
      </c>
      <c r="K218" s="4">
        <v>0</v>
      </c>
      <c r="L218" s="4">
        <v>1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23">
        <v>28.669376397847252</v>
      </c>
      <c r="U218" s="23">
        <v>33.554044380000001</v>
      </c>
      <c r="V218" s="4">
        <v>137</v>
      </c>
      <c r="W218" s="4">
        <v>7</v>
      </c>
    </row>
    <row r="219" spans="1:23" x14ac:dyDescent="0.2">
      <c r="A219" s="3">
        <v>0.75</v>
      </c>
      <c r="B219" s="4">
        <f t="shared" si="54"/>
        <v>82</v>
      </c>
      <c r="C219" s="4">
        <v>0</v>
      </c>
      <c r="D219" s="4">
        <v>0</v>
      </c>
      <c r="E219" s="4">
        <v>5</v>
      </c>
      <c r="F219" s="4">
        <v>14</v>
      </c>
      <c r="G219" s="4">
        <v>32</v>
      </c>
      <c r="H219" s="4">
        <v>23</v>
      </c>
      <c r="I219" s="4">
        <v>6</v>
      </c>
      <c r="J219" s="4">
        <v>1</v>
      </c>
      <c r="K219" s="4">
        <v>1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23">
        <v>28.764939582439034</v>
      </c>
      <c r="U219" s="23">
        <v>32.311301999999998</v>
      </c>
      <c r="V219" s="4">
        <v>78</v>
      </c>
      <c r="W219" s="4">
        <v>4</v>
      </c>
    </row>
    <row r="220" spans="1:23" x14ac:dyDescent="0.2">
      <c r="A220" s="3">
        <v>0.79166666666666663</v>
      </c>
      <c r="B220" s="4">
        <f t="shared" si="54"/>
        <v>72</v>
      </c>
      <c r="C220" s="4">
        <v>0</v>
      </c>
      <c r="D220" s="4">
        <v>2</v>
      </c>
      <c r="E220" s="4">
        <v>5</v>
      </c>
      <c r="F220" s="4">
        <v>20</v>
      </c>
      <c r="G220" s="4">
        <v>29</v>
      </c>
      <c r="H220" s="4">
        <v>13</v>
      </c>
      <c r="I220" s="4">
        <v>2</v>
      </c>
      <c r="J220" s="4">
        <v>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23">
        <v>26.55498831291667</v>
      </c>
      <c r="U220" s="23">
        <v>31.286039526500002</v>
      </c>
      <c r="V220" s="4">
        <v>69</v>
      </c>
      <c r="W220" s="4">
        <v>3</v>
      </c>
    </row>
    <row r="221" spans="1:23" x14ac:dyDescent="0.2">
      <c r="A221" s="3">
        <v>0.83333333333333337</v>
      </c>
      <c r="B221" s="4">
        <f t="shared" si="54"/>
        <v>33</v>
      </c>
      <c r="C221" s="4">
        <v>0</v>
      </c>
      <c r="D221" s="4">
        <v>1</v>
      </c>
      <c r="E221" s="4">
        <v>5</v>
      </c>
      <c r="F221" s="4">
        <v>4</v>
      </c>
      <c r="G221" s="4">
        <v>12</v>
      </c>
      <c r="H221" s="4">
        <v>9</v>
      </c>
      <c r="I221" s="4">
        <v>2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23">
        <v>26.831937846060605</v>
      </c>
      <c r="U221" s="23">
        <v>31.689930799999999</v>
      </c>
      <c r="V221" s="4">
        <v>32</v>
      </c>
      <c r="W221" s="4">
        <v>1</v>
      </c>
    </row>
    <row r="222" spans="1:23" x14ac:dyDescent="0.2">
      <c r="A222" s="3">
        <v>0.875</v>
      </c>
      <c r="B222" s="4">
        <f t="shared" si="54"/>
        <v>32</v>
      </c>
      <c r="C222" s="4">
        <v>0</v>
      </c>
      <c r="D222" s="4">
        <v>0</v>
      </c>
      <c r="E222" s="4">
        <v>4</v>
      </c>
      <c r="F222" s="4">
        <v>4</v>
      </c>
      <c r="G222" s="4">
        <v>14</v>
      </c>
      <c r="H222" s="4">
        <v>6</v>
      </c>
      <c r="I222" s="4">
        <v>1</v>
      </c>
      <c r="J222" s="4">
        <v>2</v>
      </c>
      <c r="K222" s="4">
        <v>1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23">
        <v>29.107356786875002</v>
      </c>
      <c r="U222" s="23">
        <v>34.392895489999994</v>
      </c>
      <c r="V222" s="4">
        <v>31</v>
      </c>
      <c r="W222" s="4">
        <v>1</v>
      </c>
    </row>
    <row r="223" spans="1:23" x14ac:dyDescent="0.2">
      <c r="A223" s="3">
        <v>0.91666666666666663</v>
      </c>
      <c r="B223" s="4">
        <f t="shared" si="54"/>
        <v>18</v>
      </c>
      <c r="C223" s="4">
        <v>0</v>
      </c>
      <c r="D223" s="4">
        <v>1</v>
      </c>
      <c r="E223" s="4">
        <v>0</v>
      </c>
      <c r="F223" s="4">
        <v>7</v>
      </c>
      <c r="G223" s="4">
        <v>6</v>
      </c>
      <c r="H223" s="4">
        <v>3</v>
      </c>
      <c r="I223" s="4">
        <v>1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23">
        <v>26.270193183888889</v>
      </c>
      <c r="U223" s="23">
        <v>30.44718842</v>
      </c>
      <c r="V223" s="4">
        <v>18</v>
      </c>
      <c r="W223" s="4">
        <v>0</v>
      </c>
    </row>
    <row r="224" spans="1:23" x14ac:dyDescent="0.2">
      <c r="A224" s="3">
        <v>0.95833333333333337</v>
      </c>
      <c r="B224" s="4">
        <f t="shared" si="54"/>
        <v>10</v>
      </c>
      <c r="C224" s="4">
        <v>0</v>
      </c>
      <c r="D224" s="4">
        <v>0</v>
      </c>
      <c r="E224" s="4">
        <v>0</v>
      </c>
      <c r="F224" s="4">
        <v>6</v>
      </c>
      <c r="G224" s="4">
        <v>3</v>
      </c>
      <c r="H224" s="4">
        <v>1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23">
        <v>25.165533288000002</v>
      </c>
      <c r="U224" s="23">
        <v>28.986966119999998</v>
      </c>
      <c r="V224" s="4">
        <v>10</v>
      </c>
      <c r="W224" s="4">
        <v>0</v>
      </c>
    </row>
    <row r="225" spans="1:23" x14ac:dyDescent="0.2">
      <c r="A225" s="17" t="s">
        <v>24</v>
      </c>
      <c r="B225" s="4">
        <f>SUM(B208:B219)</f>
        <v>1378</v>
      </c>
      <c r="C225" s="4">
        <f t="shared" ref="C225:S225" si="55">SUM(C208:C219)</f>
        <v>0</v>
      </c>
      <c r="D225" s="4">
        <f t="shared" si="55"/>
        <v>6</v>
      </c>
      <c r="E225" s="4">
        <f t="shared" si="55"/>
        <v>62</v>
      </c>
      <c r="F225" s="4">
        <f t="shared" si="55"/>
        <v>198</v>
      </c>
      <c r="G225" s="4">
        <f t="shared" si="55"/>
        <v>563</v>
      </c>
      <c r="H225" s="4">
        <f t="shared" si="55"/>
        <v>398</v>
      </c>
      <c r="I225" s="4">
        <f t="shared" si="55"/>
        <v>122</v>
      </c>
      <c r="J225" s="4">
        <f t="shared" si="55"/>
        <v>18</v>
      </c>
      <c r="K225" s="4">
        <f t="shared" si="55"/>
        <v>5</v>
      </c>
      <c r="L225" s="4">
        <f t="shared" si="55"/>
        <v>4</v>
      </c>
      <c r="M225" s="4">
        <f t="shared" si="55"/>
        <v>2</v>
      </c>
      <c r="N225" s="4">
        <f t="shared" si="55"/>
        <v>0</v>
      </c>
      <c r="O225" s="4">
        <f t="shared" si="55"/>
        <v>0</v>
      </c>
      <c r="P225" s="4">
        <f t="shared" si="55"/>
        <v>0</v>
      </c>
      <c r="Q225" s="4">
        <f t="shared" si="55"/>
        <v>0</v>
      </c>
      <c r="R225" s="4">
        <f t="shared" si="55"/>
        <v>0</v>
      </c>
      <c r="S225" s="4">
        <f t="shared" si="55"/>
        <v>0</v>
      </c>
      <c r="T225" s="23">
        <f>SUMPRODUCT(T208:T219,B208:B219)/SUM(B208:B219)</f>
        <v>29.077736815522513</v>
      </c>
      <c r="U225" s="23">
        <f>SUMPRODUCT(U208:U219,B208:B219)/SUM(B208:B219)</f>
        <v>33.644183787468073</v>
      </c>
      <c r="V225" s="4">
        <f t="shared" ref="V225:W225" si="56">SUM(V208:V219)</f>
        <v>1289</v>
      </c>
      <c r="W225" s="4">
        <f t="shared" si="56"/>
        <v>89</v>
      </c>
    </row>
    <row r="226" spans="1:23" x14ac:dyDescent="0.2">
      <c r="A226" s="17" t="s">
        <v>25</v>
      </c>
      <c r="B226" s="4">
        <f>SUM(B207:B222)</f>
        <v>1533</v>
      </c>
      <c r="C226" s="4">
        <f t="shared" ref="C226:S226" si="57">SUM(C207:C222)</f>
        <v>0</v>
      </c>
      <c r="D226" s="4">
        <f t="shared" si="57"/>
        <v>9</v>
      </c>
      <c r="E226" s="4">
        <f t="shared" si="57"/>
        <v>76</v>
      </c>
      <c r="F226" s="4">
        <f t="shared" si="57"/>
        <v>226</v>
      </c>
      <c r="G226" s="4">
        <f t="shared" si="57"/>
        <v>624</v>
      </c>
      <c r="H226" s="4">
        <f t="shared" si="57"/>
        <v>433</v>
      </c>
      <c r="I226" s="4">
        <f t="shared" si="57"/>
        <v>131</v>
      </c>
      <c r="J226" s="4">
        <f t="shared" si="57"/>
        <v>22</v>
      </c>
      <c r="K226" s="4">
        <f t="shared" si="57"/>
        <v>6</v>
      </c>
      <c r="L226" s="4">
        <f t="shared" si="57"/>
        <v>4</v>
      </c>
      <c r="M226" s="4">
        <f t="shared" si="57"/>
        <v>2</v>
      </c>
      <c r="N226" s="4">
        <f t="shared" si="57"/>
        <v>0</v>
      </c>
      <c r="O226" s="4">
        <f t="shared" si="57"/>
        <v>0</v>
      </c>
      <c r="P226" s="4">
        <f t="shared" si="57"/>
        <v>0</v>
      </c>
      <c r="Q226" s="4">
        <f t="shared" si="57"/>
        <v>0</v>
      </c>
      <c r="R226" s="4">
        <f t="shared" si="57"/>
        <v>0</v>
      </c>
      <c r="S226" s="4">
        <f t="shared" si="57"/>
        <v>0</v>
      </c>
      <c r="T226" s="23">
        <f>SUMPRODUCT(T207:T222,B207:B222)/SUM(B207:B222)</f>
        <v>28.946656030006544</v>
      </c>
      <c r="U226" s="23">
        <f>SUMPRODUCT(U207:U222,B207:B222)/SUM(B207:B222)</f>
        <v>33.549707348114154</v>
      </c>
      <c r="V226" s="4">
        <f t="shared" ref="V226:W226" si="58">SUM(V207:V222)</f>
        <v>1435</v>
      </c>
      <c r="W226" s="4">
        <f t="shared" si="58"/>
        <v>98</v>
      </c>
    </row>
    <row r="227" spans="1:23" x14ac:dyDescent="0.2">
      <c r="A227" s="17" t="s">
        <v>26</v>
      </c>
      <c r="B227" s="4">
        <f>SUM(B207:B224)</f>
        <v>1561</v>
      </c>
      <c r="C227" s="4">
        <f t="shared" ref="C227:S227" si="59">SUM(C207:C224)</f>
        <v>0</v>
      </c>
      <c r="D227" s="4">
        <f t="shared" si="59"/>
        <v>10</v>
      </c>
      <c r="E227" s="4">
        <f t="shared" si="59"/>
        <v>76</v>
      </c>
      <c r="F227" s="4">
        <f t="shared" si="59"/>
        <v>239</v>
      </c>
      <c r="G227" s="4">
        <f t="shared" si="59"/>
        <v>633</v>
      </c>
      <c r="H227" s="4">
        <f t="shared" si="59"/>
        <v>437</v>
      </c>
      <c r="I227" s="4">
        <f t="shared" si="59"/>
        <v>132</v>
      </c>
      <c r="J227" s="4">
        <f t="shared" si="59"/>
        <v>22</v>
      </c>
      <c r="K227" s="4">
        <f t="shared" si="59"/>
        <v>6</v>
      </c>
      <c r="L227" s="4">
        <f t="shared" si="59"/>
        <v>4</v>
      </c>
      <c r="M227" s="4">
        <f t="shared" si="59"/>
        <v>2</v>
      </c>
      <c r="N227" s="4">
        <f t="shared" si="59"/>
        <v>0</v>
      </c>
      <c r="O227" s="4">
        <f t="shared" si="59"/>
        <v>0</v>
      </c>
      <c r="P227" s="4">
        <f t="shared" si="59"/>
        <v>0</v>
      </c>
      <c r="Q227" s="4">
        <f t="shared" si="59"/>
        <v>0</v>
      </c>
      <c r="R227" s="4">
        <f t="shared" si="59"/>
        <v>0</v>
      </c>
      <c r="S227" s="4">
        <f t="shared" si="59"/>
        <v>0</v>
      </c>
      <c r="T227" s="23">
        <f>SUMPRODUCT(T207:T224,B207:B224)/SUM(B207:B224)</f>
        <v>28.891571110948128</v>
      </c>
      <c r="U227" s="23">
        <f>SUMPRODUCT(U207:U224,B207:B224)/SUM(B207:B224)</f>
        <v>33.484702381434339</v>
      </c>
      <c r="V227" s="4">
        <f t="shared" ref="V227:W227" si="60">SUM(V207:V224)</f>
        <v>1463</v>
      </c>
      <c r="W227" s="4">
        <f t="shared" si="60"/>
        <v>98</v>
      </c>
    </row>
    <row r="228" spans="1:23" x14ac:dyDescent="0.2">
      <c r="A228" s="17" t="s">
        <v>27</v>
      </c>
      <c r="B228" s="4">
        <f>SUM(B201:B224)</f>
        <v>1578</v>
      </c>
      <c r="C228" s="4">
        <f t="shared" ref="C228:S228" si="61">SUM(C201:C224)</f>
        <v>0</v>
      </c>
      <c r="D228" s="4">
        <f t="shared" si="61"/>
        <v>10</v>
      </c>
      <c r="E228" s="4">
        <f t="shared" si="61"/>
        <v>76</v>
      </c>
      <c r="F228" s="4">
        <f t="shared" si="61"/>
        <v>241</v>
      </c>
      <c r="G228" s="4">
        <f t="shared" si="61"/>
        <v>639</v>
      </c>
      <c r="H228" s="4">
        <f t="shared" si="61"/>
        <v>441</v>
      </c>
      <c r="I228" s="4">
        <f t="shared" si="61"/>
        <v>137</v>
      </c>
      <c r="J228" s="4">
        <f t="shared" si="61"/>
        <v>22</v>
      </c>
      <c r="K228" s="4">
        <f t="shared" si="61"/>
        <v>6</v>
      </c>
      <c r="L228" s="4">
        <f t="shared" si="61"/>
        <v>4</v>
      </c>
      <c r="M228" s="4">
        <f t="shared" si="61"/>
        <v>2</v>
      </c>
      <c r="N228" s="4">
        <f t="shared" si="61"/>
        <v>0</v>
      </c>
      <c r="O228" s="4">
        <f t="shared" si="61"/>
        <v>0</v>
      </c>
      <c r="P228" s="4">
        <f t="shared" si="61"/>
        <v>0</v>
      </c>
      <c r="Q228" s="4">
        <f t="shared" si="61"/>
        <v>0</v>
      </c>
      <c r="R228" s="4">
        <f t="shared" si="61"/>
        <v>0</v>
      </c>
      <c r="S228" s="4">
        <f t="shared" si="61"/>
        <v>0</v>
      </c>
      <c r="T228" s="23">
        <f>SUMPRODUCT(T201:T224,B201:B224)/SUM(B201:B224)</f>
        <v>28.915811634961997</v>
      </c>
      <c r="U228" s="23">
        <f>SUMPRODUCT(U201:U224,B201:B224)/SUM(B201:B224)</f>
        <v>33.485134394775031</v>
      </c>
      <c r="V228" s="4">
        <f t="shared" ref="V228:W228" si="62">SUM(V201:V224)</f>
        <v>1479</v>
      </c>
      <c r="W228" s="4">
        <f t="shared" si="62"/>
        <v>99</v>
      </c>
    </row>
    <row r="230" spans="1:23" x14ac:dyDescent="0.2">
      <c r="A230" s="13">
        <v>45274</v>
      </c>
    </row>
    <row r="231" spans="1:23" x14ac:dyDescent="0.2">
      <c r="A231" s="8"/>
      <c r="B231" s="8"/>
      <c r="C231" s="27" t="s">
        <v>29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17" t="s">
        <v>47</v>
      </c>
      <c r="U231" s="17" t="s">
        <v>48</v>
      </c>
      <c r="V231" s="17" t="s">
        <v>50</v>
      </c>
      <c r="W231" s="17" t="s">
        <v>51</v>
      </c>
    </row>
    <row r="232" spans="1:23" x14ac:dyDescent="0.2">
      <c r="A232" s="17" t="s">
        <v>22</v>
      </c>
      <c r="B232" s="17" t="s">
        <v>23</v>
      </c>
      <c r="C232" s="22" t="s">
        <v>30</v>
      </c>
      <c r="D232" s="22" t="s">
        <v>31</v>
      </c>
      <c r="E232" s="22" t="s">
        <v>32</v>
      </c>
      <c r="F232" s="22" t="s">
        <v>33</v>
      </c>
      <c r="G232" s="22" t="s">
        <v>34</v>
      </c>
      <c r="H232" s="22" t="s">
        <v>35</v>
      </c>
      <c r="I232" s="22" t="s">
        <v>36</v>
      </c>
      <c r="J232" s="22" t="s">
        <v>37</v>
      </c>
      <c r="K232" s="22" t="s">
        <v>38</v>
      </c>
      <c r="L232" s="22" t="s">
        <v>39</v>
      </c>
      <c r="M232" s="22" t="s">
        <v>40</v>
      </c>
      <c r="N232" s="22" t="s">
        <v>41</v>
      </c>
      <c r="O232" s="22" t="s">
        <v>42</v>
      </c>
      <c r="P232" s="22" t="s">
        <v>43</v>
      </c>
      <c r="Q232" s="22" t="s">
        <v>44</v>
      </c>
      <c r="R232" s="22" t="s">
        <v>45</v>
      </c>
      <c r="S232" s="22" t="s">
        <v>46</v>
      </c>
      <c r="T232" s="17" t="s">
        <v>20</v>
      </c>
      <c r="U232" s="17" t="s">
        <v>49</v>
      </c>
      <c r="V232" s="17" t="s">
        <v>52</v>
      </c>
      <c r="W232" s="17" t="s">
        <v>52</v>
      </c>
    </row>
    <row r="233" spans="1:23" x14ac:dyDescent="0.2">
      <c r="A233" s="3">
        <v>0</v>
      </c>
      <c r="B233" s="4">
        <f t="shared" ref="B233:B256" si="63">SUM(C233:S233)</f>
        <v>2</v>
      </c>
      <c r="C233" s="4">
        <v>0</v>
      </c>
      <c r="D233" s="4">
        <v>0</v>
      </c>
      <c r="E233" s="4">
        <v>0</v>
      </c>
      <c r="F233" s="4">
        <v>0</v>
      </c>
      <c r="G233" s="4">
        <v>1</v>
      </c>
      <c r="H233" s="4">
        <v>0</v>
      </c>
      <c r="I233" s="4">
        <v>1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23">
        <v>32.000616399999998</v>
      </c>
      <c r="U233" s="23">
        <v>34.827855325000002</v>
      </c>
      <c r="V233" s="4">
        <v>2</v>
      </c>
      <c r="W233" s="4">
        <v>0</v>
      </c>
    </row>
    <row r="234" spans="1:23" x14ac:dyDescent="0.2">
      <c r="A234" s="3">
        <v>4.1666666666666664E-2</v>
      </c>
      <c r="B234" s="4">
        <f t="shared" si="63"/>
        <v>2</v>
      </c>
      <c r="C234" s="4">
        <v>0</v>
      </c>
      <c r="D234" s="4">
        <v>0</v>
      </c>
      <c r="E234" s="4">
        <v>1</v>
      </c>
      <c r="F234" s="4">
        <v>0</v>
      </c>
      <c r="G234" s="4">
        <v>1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23">
        <v>22.36936292</v>
      </c>
      <c r="U234" s="23">
        <v>25.414081765000002</v>
      </c>
      <c r="V234" s="4">
        <v>1</v>
      </c>
      <c r="W234" s="4">
        <v>1</v>
      </c>
    </row>
    <row r="235" spans="1:23" x14ac:dyDescent="0.2">
      <c r="A235" s="3">
        <v>8.3333333333333329E-2</v>
      </c>
      <c r="B235" s="4">
        <f t="shared" si="63"/>
        <v>2</v>
      </c>
      <c r="C235" s="4">
        <v>0</v>
      </c>
      <c r="D235" s="4">
        <v>0</v>
      </c>
      <c r="E235" s="4">
        <v>0</v>
      </c>
      <c r="F235" s="4">
        <v>0</v>
      </c>
      <c r="G235" s="4">
        <v>1</v>
      </c>
      <c r="H235" s="4">
        <v>1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23">
        <v>31.689930804999999</v>
      </c>
      <c r="U235" s="23">
        <v>33.429770140499997</v>
      </c>
      <c r="V235" s="4">
        <v>1</v>
      </c>
      <c r="W235" s="4">
        <v>1</v>
      </c>
    </row>
    <row r="236" spans="1:23" x14ac:dyDescent="0.2">
      <c r="A236" s="3">
        <v>0.125</v>
      </c>
      <c r="B236" s="4">
        <f t="shared" si="63"/>
        <v>1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23">
        <v>41.631869880000004</v>
      </c>
      <c r="U236" s="23">
        <v>41.631869880000004</v>
      </c>
      <c r="V236" s="4">
        <v>1</v>
      </c>
      <c r="W236" s="4">
        <v>0</v>
      </c>
    </row>
    <row r="237" spans="1:23" x14ac:dyDescent="0.2">
      <c r="A237" s="3">
        <v>0.16666666666666666</v>
      </c>
      <c r="B237" s="4">
        <f t="shared" si="63"/>
        <v>2</v>
      </c>
      <c r="C237" s="4">
        <v>0</v>
      </c>
      <c r="D237" s="4">
        <v>0</v>
      </c>
      <c r="E237" s="4">
        <v>0</v>
      </c>
      <c r="F237" s="4">
        <v>0</v>
      </c>
      <c r="G237" s="4">
        <v>2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23">
        <v>28.583074844999999</v>
      </c>
      <c r="U237" s="23">
        <v>29.018034681500001</v>
      </c>
      <c r="V237" s="4">
        <v>1</v>
      </c>
      <c r="W237" s="4">
        <v>1</v>
      </c>
    </row>
    <row r="238" spans="1:23" x14ac:dyDescent="0.2">
      <c r="A238" s="3">
        <v>0.20833333333333334</v>
      </c>
      <c r="B238" s="4">
        <f t="shared" si="63"/>
        <v>10</v>
      </c>
      <c r="C238" s="4">
        <v>0</v>
      </c>
      <c r="D238" s="4">
        <v>0</v>
      </c>
      <c r="E238" s="4">
        <v>1</v>
      </c>
      <c r="F238" s="4">
        <v>0</v>
      </c>
      <c r="G238" s="4">
        <v>2</v>
      </c>
      <c r="H238" s="4">
        <v>5</v>
      </c>
      <c r="I238" s="4">
        <v>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23">
        <v>30.633599776000001</v>
      </c>
      <c r="U238" s="23">
        <v>34.51716972749999</v>
      </c>
      <c r="V238" s="4">
        <v>10</v>
      </c>
      <c r="W238" s="4">
        <v>0</v>
      </c>
    </row>
    <row r="239" spans="1:23" x14ac:dyDescent="0.2">
      <c r="A239" s="3">
        <v>0.25</v>
      </c>
      <c r="B239" s="4">
        <f t="shared" si="63"/>
        <v>18</v>
      </c>
      <c r="C239" s="4">
        <v>0</v>
      </c>
      <c r="D239" s="4">
        <v>0</v>
      </c>
      <c r="E239" s="4">
        <v>0</v>
      </c>
      <c r="F239" s="4">
        <v>0</v>
      </c>
      <c r="G239" s="4">
        <v>4</v>
      </c>
      <c r="H239" s="4">
        <v>8</v>
      </c>
      <c r="I239" s="4">
        <v>4</v>
      </c>
      <c r="J239" s="4">
        <v>2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23">
        <v>33.726647489999998</v>
      </c>
      <c r="U239" s="23">
        <v>38.058985522</v>
      </c>
      <c r="V239" s="4">
        <v>18</v>
      </c>
      <c r="W239" s="4">
        <v>0</v>
      </c>
    </row>
    <row r="240" spans="1:23" x14ac:dyDescent="0.2">
      <c r="A240" s="3">
        <v>0.29166666666666669</v>
      </c>
      <c r="B240" s="4">
        <f t="shared" si="63"/>
        <v>132</v>
      </c>
      <c r="C240" s="4">
        <v>0</v>
      </c>
      <c r="D240" s="4">
        <v>1</v>
      </c>
      <c r="E240" s="4">
        <v>2</v>
      </c>
      <c r="F240" s="4">
        <v>9</v>
      </c>
      <c r="G240" s="4">
        <v>52</v>
      </c>
      <c r="H240" s="4">
        <v>50</v>
      </c>
      <c r="I240" s="4">
        <v>13</v>
      </c>
      <c r="J240" s="4">
        <v>3</v>
      </c>
      <c r="K240" s="4">
        <v>2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23">
        <v>30.447188419393957</v>
      </c>
      <c r="U240" s="23">
        <v>34.796786769999997</v>
      </c>
      <c r="V240" s="4">
        <v>124</v>
      </c>
      <c r="W240" s="4">
        <v>8</v>
      </c>
    </row>
    <row r="241" spans="1:23" x14ac:dyDescent="0.2">
      <c r="A241" s="3">
        <v>0.33333333333333331</v>
      </c>
      <c r="B241" s="4">
        <f t="shared" si="63"/>
        <v>186</v>
      </c>
      <c r="C241" s="4">
        <v>0</v>
      </c>
      <c r="D241" s="4">
        <v>0</v>
      </c>
      <c r="E241" s="4">
        <v>6</v>
      </c>
      <c r="F241" s="4">
        <v>26</v>
      </c>
      <c r="G241" s="4">
        <v>64</v>
      </c>
      <c r="H241" s="4">
        <v>76</v>
      </c>
      <c r="I241" s="4">
        <v>10</v>
      </c>
      <c r="J241" s="4">
        <v>3</v>
      </c>
      <c r="K241" s="4">
        <v>0</v>
      </c>
      <c r="L241" s="4">
        <v>0</v>
      </c>
      <c r="M241" s="4">
        <v>0</v>
      </c>
      <c r="N241" s="4">
        <v>1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23">
        <v>29.625374907580696</v>
      </c>
      <c r="U241" s="23">
        <v>33.554044380000001</v>
      </c>
      <c r="V241" s="4">
        <v>169</v>
      </c>
      <c r="W241" s="4">
        <v>17</v>
      </c>
    </row>
    <row r="242" spans="1:23" x14ac:dyDescent="0.2">
      <c r="A242" s="3">
        <v>0.375</v>
      </c>
      <c r="B242" s="4">
        <f t="shared" si="63"/>
        <v>91</v>
      </c>
      <c r="C242" s="4">
        <v>0</v>
      </c>
      <c r="D242" s="4">
        <v>1</v>
      </c>
      <c r="E242" s="4">
        <v>5</v>
      </c>
      <c r="F242" s="4">
        <v>11</v>
      </c>
      <c r="G242" s="4">
        <v>45</v>
      </c>
      <c r="H242" s="4">
        <v>16</v>
      </c>
      <c r="I242" s="4">
        <v>7</v>
      </c>
      <c r="J242" s="4">
        <v>5</v>
      </c>
      <c r="K242" s="4">
        <v>1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23">
        <v>28.999598389560447</v>
      </c>
      <c r="U242" s="23">
        <v>33.86472998</v>
      </c>
      <c r="V242" s="4">
        <v>78</v>
      </c>
      <c r="W242" s="4">
        <v>13</v>
      </c>
    </row>
    <row r="243" spans="1:23" x14ac:dyDescent="0.2">
      <c r="A243" s="3">
        <v>0.41666666666666669</v>
      </c>
      <c r="B243" s="4">
        <f t="shared" si="63"/>
        <v>90</v>
      </c>
      <c r="C243" s="4">
        <v>0</v>
      </c>
      <c r="D243" s="4">
        <v>0</v>
      </c>
      <c r="E243" s="4">
        <v>5</v>
      </c>
      <c r="F243" s="4">
        <v>15</v>
      </c>
      <c r="G243" s="4">
        <v>39</v>
      </c>
      <c r="H243" s="4">
        <v>24</v>
      </c>
      <c r="I243" s="4">
        <v>6</v>
      </c>
      <c r="J243" s="4">
        <v>1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23">
        <v>28.804006823666658</v>
      </c>
      <c r="U243" s="23">
        <v>34.175415569999998</v>
      </c>
      <c r="V243" s="4">
        <v>87</v>
      </c>
      <c r="W243" s="4">
        <v>3</v>
      </c>
    </row>
    <row r="244" spans="1:23" x14ac:dyDescent="0.2">
      <c r="A244" s="3">
        <v>0.45833333333333331</v>
      </c>
      <c r="B244" s="4">
        <f t="shared" si="63"/>
        <v>93</v>
      </c>
      <c r="C244" s="4">
        <v>0</v>
      </c>
      <c r="D244" s="4">
        <v>1</v>
      </c>
      <c r="E244" s="4">
        <v>3</v>
      </c>
      <c r="F244" s="4">
        <v>8</v>
      </c>
      <c r="G244" s="4">
        <v>48</v>
      </c>
      <c r="H244" s="4">
        <v>28</v>
      </c>
      <c r="I244" s="4">
        <v>5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23">
        <v>28.683296003118276</v>
      </c>
      <c r="U244" s="23">
        <v>33.056947428000001</v>
      </c>
      <c r="V244" s="4">
        <v>89</v>
      </c>
      <c r="W244" s="4">
        <v>4</v>
      </c>
    </row>
    <row r="245" spans="1:23" x14ac:dyDescent="0.2">
      <c r="A245" s="3">
        <v>0.5</v>
      </c>
      <c r="B245" s="4">
        <f t="shared" si="63"/>
        <v>71</v>
      </c>
      <c r="C245" s="4">
        <v>0</v>
      </c>
      <c r="D245" s="4">
        <v>1</v>
      </c>
      <c r="E245" s="4">
        <v>1</v>
      </c>
      <c r="F245" s="4">
        <v>9</v>
      </c>
      <c r="G245" s="4">
        <v>35</v>
      </c>
      <c r="H245" s="4">
        <v>21</v>
      </c>
      <c r="I245" s="4">
        <v>1</v>
      </c>
      <c r="J245" s="4">
        <v>2</v>
      </c>
      <c r="K245" s="4">
        <v>1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23">
        <v>29.116928966901398</v>
      </c>
      <c r="U245" s="23">
        <v>33.554044380000001</v>
      </c>
      <c r="V245" s="4">
        <v>67</v>
      </c>
      <c r="W245" s="4">
        <v>4</v>
      </c>
    </row>
    <row r="246" spans="1:23" x14ac:dyDescent="0.2">
      <c r="A246" s="3">
        <v>0.54166666666666663</v>
      </c>
      <c r="B246" s="4">
        <f t="shared" si="63"/>
        <v>81</v>
      </c>
      <c r="C246" s="4">
        <v>0</v>
      </c>
      <c r="D246" s="4">
        <v>1</v>
      </c>
      <c r="E246" s="4">
        <v>4</v>
      </c>
      <c r="F246" s="4">
        <v>10</v>
      </c>
      <c r="G246" s="4">
        <v>46</v>
      </c>
      <c r="H246" s="4">
        <v>15</v>
      </c>
      <c r="I246" s="4">
        <v>4</v>
      </c>
      <c r="J246" s="4">
        <v>1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23">
        <v>28.04608739308642</v>
      </c>
      <c r="U246" s="23">
        <v>31.689930799999999</v>
      </c>
      <c r="V246" s="4">
        <v>76</v>
      </c>
      <c r="W246" s="4">
        <v>5</v>
      </c>
    </row>
    <row r="247" spans="1:23" x14ac:dyDescent="0.2">
      <c r="A247" s="3">
        <v>0.58333333333333337</v>
      </c>
      <c r="B247" s="4">
        <f t="shared" si="63"/>
        <v>104</v>
      </c>
      <c r="C247" s="4">
        <v>0</v>
      </c>
      <c r="D247" s="4">
        <v>1</v>
      </c>
      <c r="E247" s="4">
        <v>4</v>
      </c>
      <c r="F247" s="4">
        <v>11</v>
      </c>
      <c r="G247" s="4">
        <v>54</v>
      </c>
      <c r="H247" s="4">
        <v>21</v>
      </c>
      <c r="I247" s="4">
        <v>11</v>
      </c>
      <c r="J247" s="4">
        <v>1</v>
      </c>
      <c r="K247" s="4">
        <v>1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23">
        <v>29.00728017625001</v>
      </c>
      <c r="U247" s="23">
        <v>33.554044380000001</v>
      </c>
      <c r="V247" s="4">
        <v>98</v>
      </c>
      <c r="W247" s="4">
        <v>6</v>
      </c>
    </row>
    <row r="248" spans="1:23" x14ac:dyDescent="0.2">
      <c r="A248" s="3">
        <v>0.625</v>
      </c>
      <c r="B248" s="4">
        <f t="shared" si="63"/>
        <v>150</v>
      </c>
      <c r="C248" s="4">
        <v>0</v>
      </c>
      <c r="D248" s="4">
        <v>1</v>
      </c>
      <c r="E248" s="4">
        <v>10</v>
      </c>
      <c r="F248" s="4">
        <v>32</v>
      </c>
      <c r="G248" s="4">
        <v>69</v>
      </c>
      <c r="H248" s="4">
        <v>33</v>
      </c>
      <c r="I248" s="4">
        <v>4</v>
      </c>
      <c r="J248" s="4">
        <v>1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23">
        <v>27.286480288466684</v>
      </c>
      <c r="U248" s="23">
        <v>31.068559610000001</v>
      </c>
      <c r="V248" s="4">
        <v>136</v>
      </c>
      <c r="W248" s="4">
        <v>14</v>
      </c>
    </row>
    <row r="249" spans="1:23" x14ac:dyDescent="0.2">
      <c r="A249" s="3">
        <v>0.66666666666666663</v>
      </c>
      <c r="B249" s="4">
        <f t="shared" si="63"/>
        <v>159</v>
      </c>
      <c r="C249" s="4">
        <v>0</v>
      </c>
      <c r="D249" s="4">
        <v>1</v>
      </c>
      <c r="E249" s="4">
        <v>9</v>
      </c>
      <c r="F249" s="4">
        <v>22</v>
      </c>
      <c r="G249" s="4">
        <v>74</v>
      </c>
      <c r="H249" s="4">
        <v>46</v>
      </c>
      <c r="I249" s="4">
        <v>5</v>
      </c>
      <c r="J249" s="4">
        <v>0</v>
      </c>
      <c r="K249" s="4">
        <v>2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23">
        <v>28.352503143018872</v>
      </c>
      <c r="U249" s="23">
        <v>32.497713356999988</v>
      </c>
      <c r="V249" s="4">
        <v>147</v>
      </c>
      <c r="W249" s="4">
        <v>12</v>
      </c>
    </row>
    <row r="250" spans="1:23" x14ac:dyDescent="0.2">
      <c r="A250" s="3">
        <v>0.70833333333333337</v>
      </c>
      <c r="B250" s="4">
        <f t="shared" si="63"/>
        <v>133</v>
      </c>
      <c r="C250" s="4">
        <v>0</v>
      </c>
      <c r="D250" s="4">
        <v>0</v>
      </c>
      <c r="E250" s="4">
        <v>3</v>
      </c>
      <c r="F250" s="4">
        <v>11</v>
      </c>
      <c r="G250" s="4">
        <v>72</v>
      </c>
      <c r="H250" s="4">
        <v>36</v>
      </c>
      <c r="I250" s="4">
        <v>11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23">
        <v>29.120350686165427</v>
      </c>
      <c r="U250" s="23">
        <v>32.932673190000003</v>
      </c>
      <c r="V250" s="4">
        <v>124</v>
      </c>
      <c r="W250" s="4">
        <v>9</v>
      </c>
    </row>
    <row r="251" spans="1:23" x14ac:dyDescent="0.2">
      <c r="A251" s="3">
        <v>0.75</v>
      </c>
      <c r="B251" s="4">
        <f t="shared" si="63"/>
        <v>93</v>
      </c>
      <c r="C251" s="4">
        <v>0</v>
      </c>
      <c r="D251" s="4">
        <v>1</v>
      </c>
      <c r="E251" s="4">
        <v>10</v>
      </c>
      <c r="F251" s="4">
        <v>15</v>
      </c>
      <c r="G251" s="4">
        <v>35</v>
      </c>
      <c r="H251" s="4">
        <v>23</v>
      </c>
      <c r="I251" s="4">
        <v>8</v>
      </c>
      <c r="J251" s="4">
        <v>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23">
        <v>28.001792115483891</v>
      </c>
      <c r="U251" s="23">
        <v>32.932673190000003</v>
      </c>
      <c r="V251" s="4">
        <v>90</v>
      </c>
      <c r="W251" s="4">
        <v>3</v>
      </c>
    </row>
    <row r="252" spans="1:23" x14ac:dyDescent="0.2">
      <c r="A252" s="3">
        <v>0.79166666666666663</v>
      </c>
      <c r="B252" s="4">
        <f t="shared" si="63"/>
        <v>63</v>
      </c>
      <c r="C252" s="4">
        <v>0</v>
      </c>
      <c r="D252" s="4">
        <v>0</v>
      </c>
      <c r="E252" s="4">
        <v>2</v>
      </c>
      <c r="F252" s="4">
        <v>7</v>
      </c>
      <c r="G252" s="4">
        <v>35</v>
      </c>
      <c r="H252" s="4">
        <v>12</v>
      </c>
      <c r="I252" s="4">
        <v>5</v>
      </c>
      <c r="J252" s="4">
        <v>1</v>
      </c>
      <c r="K252" s="4">
        <v>1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23">
        <v>29.007185339206337</v>
      </c>
      <c r="U252" s="23">
        <v>34.175415569999998</v>
      </c>
      <c r="V252" s="4">
        <v>62</v>
      </c>
      <c r="W252" s="4">
        <v>1</v>
      </c>
    </row>
    <row r="253" spans="1:23" x14ac:dyDescent="0.2">
      <c r="A253" s="3">
        <v>0.83333333333333337</v>
      </c>
      <c r="B253" s="4">
        <f t="shared" si="63"/>
        <v>38</v>
      </c>
      <c r="C253" s="4">
        <v>0</v>
      </c>
      <c r="D253" s="4">
        <v>1</v>
      </c>
      <c r="E253" s="4">
        <v>0</v>
      </c>
      <c r="F253" s="4">
        <v>5</v>
      </c>
      <c r="G253" s="4">
        <v>11</v>
      </c>
      <c r="H253" s="4">
        <v>12</v>
      </c>
      <c r="I253" s="4">
        <v>6</v>
      </c>
      <c r="J253" s="4">
        <v>2</v>
      </c>
      <c r="K253" s="4">
        <v>1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23">
        <v>31.019503991842111</v>
      </c>
      <c r="U253" s="23">
        <v>36.660900339999998</v>
      </c>
      <c r="V253" s="4">
        <v>38</v>
      </c>
      <c r="W253" s="4">
        <v>0</v>
      </c>
    </row>
    <row r="254" spans="1:23" x14ac:dyDescent="0.2">
      <c r="A254" s="3">
        <v>0.875</v>
      </c>
      <c r="B254" s="4">
        <f t="shared" si="63"/>
        <v>40</v>
      </c>
      <c r="C254" s="4">
        <v>0</v>
      </c>
      <c r="D254" s="4">
        <v>0</v>
      </c>
      <c r="E254" s="4">
        <v>2</v>
      </c>
      <c r="F254" s="4">
        <v>5</v>
      </c>
      <c r="G254" s="4">
        <v>14</v>
      </c>
      <c r="H254" s="4">
        <v>12</v>
      </c>
      <c r="I254" s="4">
        <v>4</v>
      </c>
      <c r="J254" s="4">
        <v>2</v>
      </c>
      <c r="K254" s="4">
        <v>1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23">
        <v>29.965625745499999</v>
      </c>
      <c r="U254" s="23">
        <v>36.225940506999997</v>
      </c>
      <c r="V254" s="4">
        <v>40</v>
      </c>
      <c r="W254" s="4">
        <v>0</v>
      </c>
    </row>
    <row r="255" spans="1:23" x14ac:dyDescent="0.2">
      <c r="A255" s="3">
        <v>0.91666666666666663</v>
      </c>
      <c r="B255" s="4">
        <f t="shared" si="63"/>
        <v>88</v>
      </c>
      <c r="C255" s="4">
        <v>0</v>
      </c>
      <c r="D255" s="4">
        <v>0</v>
      </c>
      <c r="E255" s="4">
        <v>2</v>
      </c>
      <c r="F255" s="4">
        <v>14</v>
      </c>
      <c r="G255" s="4">
        <v>41</v>
      </c>
      <c r="H255" s="4">
        <v>24</v>
      </c>
      <c r="I255" s="4">
        <v>6</v>
      </c>
      <c r="J255" s="4">
        <v>1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23">
        <v>28.632502097159101</v>
      </c>
      <c r="U255" s="23">
        <v>32.280233439999996</v>
      </c>
      <c r="V255" s="4">
        <v>86</v>
      </c>
      <c r="W255" s="4">
        <v>2</v>
      </c>
    </row>
    <row r="256" spans="1:23" x14ac:dyDescent="0.2">
      <c r="A256" s="3">
        <v>0.95833333333333337</v>
      </c>
      <c r="B256" s="4">
        <f t="shared" si="63"/>
        <v>98</v>
      </c>
      <c r="C256" s="4">
        <v>0</v>
      </c>
      <c r="D256" s="4">
        <v>0</v>
      </c>
      <c r="E256" s="4">
        <v>0</v>
      </c>
      <c r="F256" s="4">
        <v>4</v>
      </c>
      <c r="G256" s="4">
        <v>55</v>
      </c>
      <c r="H256" s="4">
        <v>27</v>
      </c>
      <c r="I256" s="4">
        <v>6</v>
      </c>
      <c r="J256" s="4">
        <v>4</v>
      </c>
      <c r="K256" s="4">
        <v>1</v>
      </c>
      <c r="L256" s="4">
        <v>1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23">
        <v>30.434507375612263</v>
      </c>
      <c r="U256" s="23">
        <v>34.175415569999998</v>
      </c>
      <c r="V256" s="4">
        <v>92</v>
      </c>
      <c r="W256" s="4">
        <v>6</v>
      </c>
    </row>
    <row r="257" spans="1:23" x14ac:dyDescent="0.2">
      <c r="A257" s="17" t="s">
        <v>24</v>
      </c>
      <c r="B257" s="4">
        <f>SUM(B240:B251)</f>
        <v>1383</v>
      </c>
      <c r="C257" s="4">
        <f t="shared" ref="C257:S257" si="64">SUM(C240:C251)</f>
        <v>0</v>
      </c>
      <c r="D257" s="4">
        <f t="shared" si="64"/>
        <v>9</v>
      </c>
      <c r="E257" s="4">
        <f t="shared" si="64"/>
        <v>62</v>
      </c>
      <c r="F257" s="4">
        <f t="shared" si="64"/>
        <v>179</v>
      </c>
      <c r="G257" s="4">
        <f t="shared" si="64"/>
        <v>633</v>
      </c>
      <c r="H257" s="4">
        <f t="shared" si="64"/>
        <v>389</v>
      </c>
      <c r="I257" s="4">
        <f t="shared" si="64"/>
        <v>85</v>
      </c>
      <c r="J257" s="4">
        <f t="shared" si="64"/>
        <v>18</v>
      </c>
      <c r="K257" s="4">
        <f t="shared" si="64"/>
        <v>7</v>
      </c>
      <c r="L257" s="4">
        <f t="shared" si="64"/>
        <v>0</v>
      </c>
      <c r="M257" s="4">
        <f t="shared" si="64"/>
        <v>0</v>
      </c>
      <c r="N257" s="4">
        <f t="shared" si="64"/>
        <v>1</v>
      </c>
      <c r="O257" s="4">
        <f t="shared" si="64"/>
        <v>0</v>
      </c>
      <c r="P257" s="4">
        <f t="shared" si="64"/>
        <v>0</v>
      </c>
      <c r="Q257" s="4">
        <f t="shared" si="64"/>
        <v>0</v>
      </c>
      <c r="R257" s="4">
        <f t="shared" si="64"/>
        <v>0</v>
      </c>
      <c r="S257" s="4">
        <f t="shared" si="64"/>
        <v>0</v>
      </c>
      <c r="T257" s="23">
        <f>SUMPRODUCT(T240:T251,B240:B251)/SUM(B240:B251)</f>
        <v>28.82299690879972</v>
      </c>
      <c r="U257" s="23">
        <f>SUMPRODUCT(U240:U251,B240:B251)/SUM(B240:B251)</f>
        <v>33.098372173613157</v>
      </c>
      <c r="V257" s="4">
        <f t="shared" ref="V257:W257" si="65">SUM(V240:V251)</f>
        <v>1285</v>
      </c>
      <c r="W257" s="4">
        <f t="shared" si="65"/>
        <v>98</v>
      </c>
    </row>
    <row r="258" spans="1:23" x14ac:dyDescent="0.2">
      <c r="A258" s="17" t="s">
        <v>25</v>
      </c>
      <c r="B258" s="4">
        <f>SUM(B239:B254)</f>
        <v>1542</v>
      </c>
      <c r="C258" s="4">
        <f t="shared" ref="C258:S258" si="66">SUM(C239:C254)</f>
        <v>0</v>
      </c>
      <c r="D258" s="4">
        <f t="shared" si="66"/>
        <v>10</v>
      </c>
      <c r="E258" s="4">
        <f t="shared" si="66"/>
        <v>66</v>
      </c>
      <c r="F258" s="4">
        <f t="shared" si="66"/>
        <v>196</v>
      </c>
      <c r="G258" s="4">
        <f t="shared" si="66"/>
        <v>697</v>
      </c>
      <c r="H258" s="4">
        <f t="shared" si="66"/>
        <v>433</v>
      </c>
      <c r="I258" s="4">
        <f t="shared" si="66"/>
        <v>104</v>
      </c>
      <c r="J258" s="4">
        <f t="shared" si="66"/>
        <v>25</v>
      </c>
      <c r="K258" s="4">
        <f t="shared" si="66"/>
        <v>10</v>
      </c>
      <c r="L258" s="4">
        <f t="shared" si="66"/>
        <v>0</v>
      </c>
      <c r="M258" s="4">
        <f t="shared" si="66"/>
        <v>0</v>
      </c>
      <c r="N258" s="4">
        <f t="shared" si="66"/>
        <v>1</v>
      </c>
      <c r="O258" s="4">
        <f t="shared" si="66"/>
        <v>0</v>
      </c>
      <c r="P258" s="4">
        <f t="shared" si="66"/>
        <v>0</v>
      </c>
      <c r="Q258" s="4">
        <f t="shared" si="66"/>
        <v>0</v>
      </c>
      <c r="R258" s="4">
        <f t="shared" si="66"/>
        <v>0</v>
      </c>
      <c r="S258" s="4">
        <f t="shared" si="66"/>
        <v>0</v>
      </c>
      <c r="T258" s="23">
        <f>SUMPRODUCT(T239:T254,B239:B254)/SUM(B239:B254)</f>
        <v>28.97153257948769</v>
      </c>
      <c r="U258" s="23">
        <f>SUMPRODUCT(U239:U254,B239:B254)/SUM(B239:B254)</f>
        <v>33.369204584703631</v>
      </c>
      <c r="V258" s="4">
        <f t="shared" ref="V258:W258" si="67">SUM(V239:V254)</f>
        <v>1443</v>
      </c>
      <c r="W258" s="4">
        <f t="shared" si="67"/>
        <v>99</v>
      </c>
    </row>
    <row r="259" spans="1:23" x14ac:dyDescent="0.2">
      <c r="A259" s="17" t="s">
        <v>26</v>
      </c>
      <c r="B259" s="4">
        <f>SUM(B239:B256)</f>
        <v>1728</v>
      </c>
      <c r="C259" s="4">
        <f t="shared" ref="C259:S259" si="68">SUM(C239:C256)</f>
        <v>0</v>
      </c>
      <c r="D259" s="4">
        <f t="shared" si="68"/>
        <v>10</v>
      </c>
      <c r="E259" s="4">
        <f t="shared" si="68"/>
        <v>68</v>
      </c>
      <c r="F259" s="4">
        <f t="shared" si="68"/>
        <v>214</v>
      </c>
      <c r="G259" s="4">
        <f t="shared" si="68"/>
        <v>793</v>
      </c>
      <c r="H259" s="4">
        <f t="shared" si="68"/>
        <v>484</v>
      </c>
      <c r="I259" s="4">
        <f t="shared" si="68"/>
        <v>116</v>
      </c>
      <c r="J259" s="4">
        <f t="shared" si="68"/>
        <v>30</v>
      </c>
      <c r="K259" s="4">
        <f t="shared" si="68"/>
        <v>11</v>
      </c>
      <c r="L259" s="4">
        <f t="shared" si="68"/>
        <v>1</v>
      </c>
      <c r="M259" s="4">
        <f t="shared" si="68"/>
        <v>0</v>
      </c>
      <c r="N259" s="4">
        <f t="shared" si="68"/>
        <v>1</v>
      </c>
      <c r="O259" s="4">
        <f t="shared" si="68"/>
        <v>0</v>
      </c>
      <c r="P259" s="4">
        <f t="shared" si="68"/>
        <v>0</v>
      </c>
      <c r="Q259" s="4">
        <f t="shared" si="68"/>
        <v>0</v>
      </c>
      <c r="R259" s="4">
        <f t="shared" si="68"/>
        <v>0</v>
      </c>
      <c r="S259" s="4">
        <f t="shared" si="68"/>
        <v>0</v>
      </c>
      <c r="T259" s="23">
        <f>SUMPRODUCT(T239:T256,B239:B256)/SUM(B239:B256)</f>
        <v>29.037236773686349</v>
      </c>
      <c r="U259" s="23">
        <f>SUMPRODUCT(U239:U256,B239:B256)/SUM(B239:B256)</f>
        <v>33.359470334602427</v>
      </c>
      <c r="V259" s="4">
        <f t="shared" ref="V259:W259" si="69">SUM(V239:V256)</f>
        <v>1621</v>
      </c>
      <c r="W259" s="4">
        <f t="shared" si="69"/>
        <v>107</v>
      </c>
    </row>
    <row r="260" spans="1:23" x14ac:dyDescent="0.2">
      <c r="A260" s="17" t="s">
        <v>27</v>
      </c>
      <c r="B260" s="4">
        <f>SUM(B233:B256)</f>
        <v>1747</v>
      </c>
      <c r="C260" s="4">
        <f t="shared" ref="C260:S260" si="70">SUM(C233:C256)</f>
        <v>0</v>
      </c>
      <c r="D260" s="4">
        <f t="shared" si="70"/>
        <v>10</v>
      </c>
      <c r="E260" s="4">
        <f t="shared" si="70"/>
        <v>70</v>
      </c>
      <c r="F260" s="4">
        <f t="shared" si="70"/>
        <v>214</v>
      </c>
      <c r="G260" s="4">
        <f t="shared" si="70"/>
        <v>800</v>
      </c>
      <c r="H260" s="4">
        <f t="shared" si="70"/>
        <v>490</v>
      </c>
      <c r="I260" s="4">
        <f t="shared" si="70"/>
        <v>119</v>
      </c>
      <c r="J260" s="4">
        <f t="shared" si="70"/>
        <v>31</v>
      </c>
      <c r="K260" s="4">
        <f t="shared" si="70"/>
        <v>11</v>
      </c>
      <c r="L260" s="4">
        <f t="shared" si="70"/>
        <v>1</v>
      </c>
      <c r="M260" s="4">
        <f t="shared" si="70"/>
        <v>0</v>
      </c>
      <c r="N260" s="4">
        <f t="shared" si="70"/>
        <v>1</v>
      </c>
      <c r="O260" s="4">
        <f t="shared" si="70"/>
        <v>0</v>
      </c>
      <c r="P260" s="4">
        <f t="shared" si="70"/>
        <v>0</v>
      </c>
      <c r="Q260" s="4">
        <f t="shared" si="70"/>
        <v>0</v>
      </c>
      <c r="R260" s="4">
        <f t="shared" si="70"/>
        <v>0</v>
      </c>
      <c r="S260" s="4">
        <f t="shared" si="70"/>
        <v>0</v>
      </c>
      <c r="T260" s="23">
        <f>SUMPRODUCT(T233:T256,B233:B256)/SUM(B233:B256)</f>
        <v>29.051859749576426</v>
      </c>
      <c r="U260" s="23">
        <f>SUMPRODUCT(U233:U256,B233:B256)/SUM(B233:B256)</f>
        <v>33.358527641197476</v>
      </c>
      <c r="V260" s="4">
        <f t="shared" ref="V260:W260" si="71">SUM(V233:V256)</f>
        <v>1637</v>
      </c>
      <c r="W260" s="4">
        <f t="shared" si="71"/>
        <v>110</v>
      </c>
    </row>
  </sheetData>
  <mergeCells count="8">
    <mergeCell ref="C199:S199"/>
    <mergeCell ref="C231:S231"/>
    <mergeCell ref="C7:S7"/>
    <mergeCell ref="C39:S39"/>
    <mergeCell ref="C71:S71"/>
    <mergeCell ref="C103:S103"/>
    <mergeCell ref="C135:S135"/>
    <mergeCell ref="C167:S167"/>
  </mergeCells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horizontalDpi="360" verticalDpi="360" r:id="rId1"/>
  <rowBreaks count="8" manualBreakCount="8">
    <brk id="37" max="16383" man="1"/>
    <brk id="69" max="16383" man="1"/>
    <brk id="101" max="16383" man="1"/>
    <brk id="133" max="16383" man="1"/>
    <brk id="165" max="16383" man="1"/>
    <brk id="197" max="16383" man="1"/>
    <brk id="229" max="16383" man="1"/>
    <brk id="2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W260"/>
  <sheetViews>
    <sheetView zoomScale="80" zoomScaleNormal="80" workbookViewId="0"/>
  </sheetViews>
  <sheetFormatPr defaultRowHeight="12" x14ac:dyDescent="0.2"/>
  <cols>
    <col min="1" max="1" width="10.7109375" style="1" customWidth="1"/>
    <col min="2" max="23" width="7.7109375" style="1" customWidth="1"/>
    <col min="24" max="16384" width="9.140625" style="1"/>
  </cols>
  <sheetData>
    <row r="1" spans="1:23" x14ac:dyDescent="0.2">
      <c r="A1" s="20" t="s">
        <v>28</v>
      </c>
      <c r="B1" s="20" t="s">
        <v>66</v>
      </c>
      <c r="C1" s="20"/>
    </row>
    <row r="2" spans="1:23" x14ac:dyDescent="0.2">
      <c r="A2" s="20" t="s">
        <v>1</v>
      </c>
      <c r="B2" s="20">
        <v>359881</v>
      </c>
      <c r="C2" s="20">
        <v>424268</v>
      </c>
    </row>
    <row r="3" spans="1:23" x14ac:dyDescent="0.2">
      <c r="A3" s="20" t="s">
        <v>2</v>
      </c>
      <c r="B3" s="20" t="s">
        <v>67</v>
      </c>
      <c r="C3" s="20"/>
    </row>
    <row r="4" spans="1:23" x14ac:dyDescent="0.2">
      <c r="A4" s="20" t="s">
        <v>21</v>
      </c>
      <c r="B4" s="20" t="s">
        <v>69</v>
      </c>
      <c r="C4" s="20"/>
    </row>
    <row r="6" spans="1:23" x14ac:dyDescent="0.2">
      <c r="A6" s="1" t="s">
        <v>53</v>
      </c>
    </row>
    <row r="7" spans="1:23" x14ac:dyDescent="0.2">
      <c r="A7" s="8"/>
      <c r="B7" s="8"/>
      <c r="C7" s="27" t="s">
        <v>29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7" t="s">
        <v>47</v>
      </c>
      <c r="U7" s="17" t="s">
        <v>48</v>
      </c>
      <c r="V7" s="17" t="s">
        <v>50</v>
      </c>
      <c r="W7" s="17" t="s">
        <v>51</v>
      </c>
    </row>
    <row r="8" spans="1:23" x14ac:dyDescent="0.2">
      <c r="A8" s="17" t="s">
        <v>22</v>
      </c>
      <c r="B8" s="17" t="s">
        <v>23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34</v>
      </c>
      <c r="H8" s="22" t="s">
        <v>35</v>
      </c>
      <c r="I8" s="22" t="s">
        <v>36</v>
      </c>
      <c r="J8" s="22" t="s">
        <v>37</v>
      </c>
      <c r="K8" s="22" t="s">
        <v>38</v>
      </c>
      <c r="L8" s="22" t="s">
        <v>39</v>
      </c>
      <c r="M8" s="22" t="s">
        <v>40</v>
      </c>
      <c r="N8" s="22" t="s">
        <v>41</v>
      </c>
      <c r="O8" s="22" t="s">
        <v>42</v>
      </c>
      <c r="P8" s="22" t="s">
        <v>43</v>
      </c>
      <c r="Q8" s="22" t="s">
        <v>44</v>
      </c>
      <c r="R8" s="22" t="s">
        <v>45</v>
      </c>
      <c r="S8" s="22" t="s">
        <v>46</v>
      </c>
      <c r="T8" s="17" t="s">
        <v>20</v>
      </c>
      <c r="U8" s="17" t="s">
        <v>49</v>
      </c>
      <c r="V8" s="17" t="s">
        <v>52</v>
      </c>
      <c r="W8" s="17" t="s">
        <v>52</v>
      </c>
    </row>
    <row r="9" spans="1:23" x14ac:dyDescent="0.2">
      <c r="A9" s="3">
        <v>0</v>
      </c>
      <c r="B9" s="4">
        <f t="shared" ref="B9:B32" si="0">SUM(C9:S9)</f>
        <v>4.5714285714285712</v>
      </c>
      <c r="C9" s="4">
        <v>0</v>
      </c>
      <c r="D9" s="4">
        <v>0</v>
      </c>
      <c r="E9" s="4">
        <v>0</v>
      </c>
      <c r="F9" s="4">
        <v>0.14285714285714285</v>
      </c>
      <c r="G9" s="4">
        <v>1.8571428571428572</v>
      </c>
      <c r="H9" s="4">
        <v>1.2857142857142858</v>
      </c>
      <c r="I9" s="4">
        <v>0.5714285714285714</v>
      </c>
      <c r="J9" s="4">
        <v>0.7142857142857143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3">
        <v>32.855001789062499</v>
      </c>
      <c r="U9" s="23">
        <v>39.177453672999995</v>
      </c>
      <c r="V9" s="4">
        <v>4.2857142857142856</v>
      </c>
      <c r="W9" s="4">
        <v>0.2857142857142857</v>
      </c>
    </row>
    <row r="10" spans="1:23" x14ac:dyDescent="0.2">
      <c r="A10" s="3">
        <v>4.1666666666666664E-2</v>
      </c>
      <c r="B10" s="4">
        <f t="shared" si="0"/>
        <v>2.1428571428571428</v>
      </c>
      <c r="C10" s="4">
        <v>0</v>
      </c>
      <c r="D10" s="4">
        <v>0</v>
      </c>
      <c r="E10" s="4">
        <v>0</v>
      </c>
      <c r="F10" s="4">
        <v>0.14285714285714285</v>
      </c>
      <c r="G10" s="4">
        <v>0.42857142857142855</v>
      </c>
      <c r="H10" s="4">
        <v>1.1428571428571428</v>
      </c>
      <c r="I10" s="4">
        <v>0.42857142857142855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3">
        <v>32.104178266000005</v>
      </c>
      <c r="U10" s="23">
        <v>37.592957134000002</v>
      </c>
      <c r="V10" s="4">
        <v>1.8571428571428572</v>
      </c>
      <c r="W10" s="4">
        <v>0.2857142857142857</v>
      </c>
    </row>
    <row r="11" spans="1:23" x14ac:dyDescent="0.2">
      <c r="A11" s="3">
        <v>8.3333333333333329E-2</v>
      </c>
      <c r="B11" s="4">
        <f t="shared" si="0"/>
        <v>1.1428571428571428</v>
      </c>
      <c r="C11" s="4">
        <v>0</v>
      </c>
      <c r="D11" s="4">
        <v>0</v>
      </c>
      <c r="E11" s="4">
        <v>0</v>
      </c>
      <c r="F11" s="4">
        <v>0</v>
      </c>
      <c r="G11" s="4">
        <v>0.14285714285714285</v>
      </c>
      <c r="H11" s="4">
        <v>0.7142857142857143</v>
      </c>
      <c r="I11" s="4">
        <v>0.14285714285714285</v>
      </c>
      <c r="J11" s="4">
        <v>0</v>
      </c>
      <c r="K11" s="4">
        <v>0.14285714285714285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23">
        <v>33.942401375000003</v>
      </c>
      <c r="U11" s="23">
        <v>38.183259763999999</v>
      </c>
      <c r="V11" s="4">
        <v>0.8571428571428571</v>
      </c>
      <c r="W11" s="4">
        <v>0.2857142857142857</v>
      </c>
    </row>
    <row r="12" spans="1:23" x14ac:dyDescent="0.2">
      <c r="A12" s="3">
        <v>0.125</v>
      </c>
      <c r="B12" s="4">
        <f t="shared" si="0"/>
        <v>0.8571428571428571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0.2857142857142857</v>
      </c>
      <c r="I12" s="4">
        <v>0.2857142857142857</v>
      </c>
      <c r="J12" s="4">
        <v>0.2857142857142857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23">
        <v>37.385833400000003</v>
      </c>
      <c r="U12" s="23">
        <v>41.321184287500003</v>
      </c>
      <c r="V12" s="4">
        <v>0.8571428571428571</v>
      </c>
      <c r="W12" s="4">
        <v>0</v>
      </c>
    </row>
    <row r="13" spans="1:23" x14ac:dyDescent="0.2">
      <c r="A13" s="3">
        <v>0.16666666666666666</v>
      </c>
      <c r="B13" s="4">
        <f t="shared" si="0"/>
        <v>1.2857142857142856</v>
      </c>
      <c r="C13" s="4">
        <v>0</v>
      </c>
      <c r="D13" s="4">
        <v>0</v>
      </c>
      <c r="E13" s="4">
        <v>0</v>
      </c>
      <c r="F13" s="4">
        <v>0.2857142857142857</v>
      </c>
      <c r="G13" s="4">
        <v>0.5714285714285714</v>
      </c>
      <c r="H13" s="4">
        <v>0.42857142857142855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23">
        <v>28.514033601111105</v>
      </c>
      <c r="U13" s="23">
        <v>31.938479283999996</v>
      </c>
      <c r="V13" s="4">
        <v>1</v>
      </c>
      <c r="W13" s="4">
        <v>0.2857142857142857</v>
      </c>
    </row>
    <row r="14" spans="1:23" x14ac:dyDescent="0.2">
      <c r="A14" s="3">
        <v>0.20833333333333334</v>
      </c>
      <c r="B14" s="4">
        <f t="shared" si="0"/>
        <v>4.2857142857142856</v>
      </c>
      <c r="C14" s="4">
        <v>0</v>
      </c>
      <c r="D14" s="4">
        <v>0</v>
      </c>
      <c r="E14" s="4">
        <v>0</v>
      </c>
      <c r="F14" s="4">
        <v>0.2857142857142857</v>
      </c>
      <c r="G14" s="4">
        <v>0.8571428571428571</v>
      </c>
      <c r="H14" s="4">
        <v>1</v>
      </c>
      <c r="I14" s="4">
        <v>1.2857142857142858</v>
      </c>
      <c r="J14" s="4">
        <v>0.8571428571428571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23">
        <v>34.589663035666675</v>
      </c>
      <c r="U14" s="23">
        <v>40.793018773500002</v>
      </c>
      <c r="V14" s="4">
        <v>3.8571428571428572</v>
      </c>
      <c r="W14" s="4">
        <v>0.42857142857142855</v>
      </c>
    </row>
    <row r="15" spans="1:23" x14ac:dyDescent="0.2">
      <c r="A15" s="3">
        <v>0.25</v>
      </c>
      <c r="B15" s="4">
        <f t="shared" si="0"/>
        <v>12.428571428571427</v>
      </c>
      <c r="C15" s="4">
        <v>0</v>
      </c>
      <c r="D15" s="4">
        <v>0</v>
      </c>
      <c r="E15" s="4">
        <v>0.42857142857142855</v>
      </c>
      <c r="F15" s="4">
        <v>0.2857142857142857</v>
      </c>
      <c r="G15" s="4">
        <v>3.1428571428571428</v>
      </c>
      <c r="H15" s="4">
        <v>5.2857142857142856</v>
      </c>
      <c r="I15" s="4">
        <v>2.2857142857142856</v>
      </c>
      <c r="J15" s="4">
        <v>0.2857142857142857</v>
      </c>
      <c r="K15" s="4">
        <v>0.7142857142857143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23">
        <v>32.825540224252876</v>
      </c>
      <c r="U15" s="23">
        <v>37.965779849</v>
      </c>
      <c r="V15" s="4">
        <v>10</v>
      </c>
      <c r="W15" s="4">
        <v>2.4285714285714284</v>
      </c>
    </row>
    <row r="16" spans="1:23" x14ac:dyDescent="0.2">
      <c r="A16" s="3">
        <v>0.29166666666666669</v>
      </c>
      <c r="B16" s="4">
        <f t="shared" si="0"/>
        <v>44.999999999999993</v>
      </c>
      <c r="C16" s="4">
        <v>0</v>
      </c>
      <c r="D16" s="4">
        <v>0.14285714285714285</v>
      </c>
      <c r="E16" s="4">
        <v>0.8571428571428571</v>
      </c>
      <c r="F16" s="4">
        <v>4.4285714285714288</v>
      </c>
      <c r="G16" s="4">
        <v>13.428571428571429</v>
      </c>
      <c r="H16" s="4">
        <v>16.285714285714285</v>
      </c>
      <c r="I16" s="4">
        <v>8.1428571428571423</v>
      </c>
      <c r="J16" s="4">
        <v>1.7142857142857142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23">
        <v>31.173107781142875</v>
      </c>
      <c r="U16" s="23">
        <v>36.660900339999998</v>
      </c>
      <c r="V16" s="4">
        <v>39.285714285714285</v>
      </c>
      <c r="W16" s="4">
        <v>5.7142857142857144</v>
      </c>
    </row>
    <row r="17" spans="1:23" x14ac:dyDescent="0.2">
      <c r="A17" s="3">
        <v>0.33333333333333331</v>
      </c>
      <c r="B17" s="4">
        <f t="shared" si="0"/>
        <v>56.142857142857139</v>
      </c>
      <c r="C17" s="4">
        <v>0</v>
      </c>
      <c r="D17" s="4">
        <v>0.14285714285714285</v>
      </c>
      <c r="E17" s="4">
        <v>2</v>
      </c>
      <c r="F17" s="4">
        <v>9.7142857142857135</v>
      </c>
      <c r="G17" s="4">
        <v>21.714285714285715</v>
      </c>
      <c r="H17" s="4">
        <v>16</v>
      </c>
      <c r="I17" s="4">
        <v>6</v>
      </c>
      <c r="J17" s="4">
        <v>0.2857142857142857</v>
      </c>
      <c r="K17" s="4">
        <v>0.2857142857142857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23">
        <v>29.038430831374036</v>
      </c>
      <c r="U17" s="23">
        <v>34.175415569999998</v>
      </c>
      <c r="V17" s="4">
        <v>50.428571428571431</v>
      </c>
      <c r="W17" s="4">
        <v>5.7142857142857144</v>
      </c>
    </row>
    <row r="18" spans="1:23" x14ac:dyDescent="0.2">
      <c r="A18" s="3">
        <v>0.375</v>
      </c>
      <c r="B18" s="4">
        <f t="shared" si="0"/>
        <v>54.285714285714285</v>
      </c>
      <c r="C18" s="4">
        <v>0</v>
      </c>
      <c r="D18" s="4">
        <v>0.14285714285714285</v>
      </c>
      <c r="E18" s="4">
        <v>0.5714285714285714</v>
      </c>
      <c r="F18" s="4">
        <v>3.2857142857142856</v>
      </c>
      <c r="G18" s="4">
        <v>20.714285714285715</v>
      </c>
      <c r="H18" s="4">
        <v>21.428571428571427</v>
      </c>
      <c r="I18" s="4">
        <v>7</v>
      </c>
      <c r="J18" s="4">
        <v>1.1428571428571428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23">
        <v>30.82164632265788</v>
      </c>
      <c r="U18" s="23">
        <v>34.889992448499981</v>
      </c>
      <c r="V18" s="4">
        <v>48.285714285714285</v>
      </c>
      <c r="W18" s="4">
        <v>6</v>
      </c>
    </row>
    <row r="19" spans="1:23" x14ac:dyDescent="0.2">
      <c r="A19" s="3">
        <v>0.41666666666666669</v>
      </c>
      <c r="B19" s="4">
        <f t="shared" si="0"/>
        <v>56.714285714285715</v>
      </c>
      <c r="C19" s="4">
        <v>0</v>
      </c>
      <c r="D19" s="4">
        <v>0</v>
      </c>
      <c r="E19" s="4">
        <v>1.4285714285714286</v>
      </c>
      <c r="F19" s="4">
        <v>6.2857142857142856</v>
      </c>
      <c r="G19" s="4">
        <v>23.714285714285715</v>
      </c>
      <c r="H19" s="4">
        <v>19.142857142857142</v>
      </c>
      <c r="I19" s="4">
        <v>5.1428571428571432</v>
      </c>
      <c r="J19" s="4">
        <v>0.8571428571428571</v>
      </c>
      <c r="K19" s="4">
        <v>0.14285714285714285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23">
        <v>29.713125223098228</v>
      </c>
      <c r="U19" s="23">
        <v>34.175415569999998</v>
      </c>
      <c r="V19" s="4">
        <v>51.428571428571431</v>
      </c>
      <c r="W19" s="4">
        <v>5.2857142857142856</v>
      </c>
    </row>
    <row r="20" spans="1:23" x14ac:dyDescent="0.2">
      <c r="A20" s="3">
        <v>0.45833333333333331</v>
      </c>
      <c r="B20" s="4">
        <f t="shared" si="0"/>
        <v>69.285714285714278</v>
      </c>
      <c r="C20" s="4">
        <v>0</v>
      </c>
      <c r="D20" s="4">
        <v>0.14285714285714285</v>
      </c>
      <c r="E20" s="4">
        <v>1.5714285714285714</v>
      </c>
      <c r="F20" s="4">
        <v>8.5714285714285712</v>
      </c>
      <c r="G20" s="4">
        <v>30.571428571428573</v>
      </c>
      <c r="H20" s="4">
        <v>20.285714285714285</v>
      </c>
      <c r="I20" s="4">
        <v>7.4285714285714288</v>
      </c>
      <c r="J20" s="4">
        <v>0.5714285714285714</v>
      </c>
      <c r="K20" s="4">
        <v>0.14285714285714285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23">
        <v>29.472212177999989</v>
      </c>
      <c r="U20" s="23">
        <v>34.175415569999998</v>
      </c>
      <c r="V20" s="4">
        <v>64.142857142857139</v>
      </c>
      <c r="W20" s="4">
        <v>5.1428571428571432</v>
      </c>
    </row>
    <row r="21" spans="1:23" x14ac:dyDescent="0.2">
      <c r="A21" s="3">
        <v>0.5</v>
      </c>
      <c r="B21" s="4">
        <f t="shared" si="0"/>
        <v>63.857142857142854</v>
      </c>
      <c r="C21" s="4">
        <v>0</v>
      </c>
      <c r="D21" s="4">
        <v>0.42857142857142855</v>
      </c>
      <c r="E21" s="4">
        <v>1.8571428571428572</v>
      </c>
      <c r="F21" s="4">
        <v>9.7142857142857135</v>
      </c>
      <c r="G21" s="4">
        <v>25</v>
      </c>
      <c r="H21" s="4">
        <v>21.285714285714285</v>
      </c>
      <c r="I21" s="4">
        <v>4.7142857142857144</v>
      </c>
      <c r="J21" s="4">
        <v>0.8571428571428571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23">
        <v>29.180814469127505</v>
      </c>
      <c r="U21" s="23">
        <v>34.175415569999998</v>
      </c>
      <c r="V21" s="4">
        <v>58.428571428571431</v>
      </c>
      <c r="W21" s="4">
        <v>5.4285714285714288</v>
      </c>
    </row>
    <row r="22" spans="1:23" x14ac:dyDescent="0.2">
      <c r="A22" s="3">
        <v>0.54166666666666663</v>
      </c>
      <c r="B22" s="4">
        <f t="shared" si="0"/>
        <v>61.142857142857146</v>
      </c>
      <c r="C22" s="4">
        <v>0</v>
      </c>
      <c r="D22" s="4">
        <v>0.5714285714285714</v>
      </c>
      <c r="E22" s="4">
        <v>2.2857142857142856</v>
      </c>
      <c r="F22" s="4">
        <v>9</v>
      </c>
      <c r="G22" s="4">
        <v>22.571428571428573</v>
      </c>
      <c r="H22" s="4">
        <v>20</v>
      </c>
      <c r="I22" s="4">
        <v>5.5714285714285712</v>
      </c>
      <c r="J22" s="4">
        <v>1.1428571428571428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23">
        <v>29.118789726214956</v>
      </c>
      <c r="U22" s="23">
        <v>34.765718209999989</v>
      </c>
      <c r="V22" s="4">
        <v>56</v>
      </c>
      <c r="W22" s="4">
        <v>5.1428571428571432</v>
      </c>
    </row>
    <row r="23" spans="1:23" x14ac:dyDescent="0.2">
      <c r="A23" s="3">
        <v>0.58333333333333337</v>
      </c>
      <c r="B23" s="4">
        <f t="shared" si="0"/>
        <v>73.428571428571431</v>
      </c>
      <c r="C23" s="4">
        <v>0.2857142857142857</v>
      </c>
      <c r="D23" s="4">
        <v>0.42857142857142855</v>
      </c>
      <c r="E23" s="4">
        <v>2.5714285714285716</v>
      </c>
      <c r="F23" s="4">
        <v>8.5714285714285712</v>
      </c>
      <c r="G23" s="4">
        <v>30.285714285714285</v>
      </c>
      <c r="H23" s="4">
        <v>25.857142857142858</v>
      </c>
      <c r="I23" s="4">
        <v>4.2857142857142856</v>
      </c>
      <c r="J23" s="4">
        <v>1.1428571428571428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23">
        <v>29.254010663896874</v>
      </c>
      <c r="U23" s="23">
        <v>33.554044380000001</v>
      </c>
      <c r="V23" s="4">
        <v>67.285714285714292</v>
      </c>
      <c r="W23" s="4">
        <v>6.1428571428571432</v>
      </c>
    </row>
    <row r="24" spans="1:23" x14ac:dyDescent="0.2">
      <c r="A24" s="3">
        <v>0.625</v>
      </c>
      <c r="B24" s="4">
        <f t="shared" si="0"/>
        <v>74.285714285714306</v>
      </c>
      <c r="C24" s="4">
        <v>0</v>
      </c>
      <c r="D24" s="4">
        <v>0.14285714285714285</v>
      </c>
      <c r="E24" s="4">
        <v>3</v>
      </c>
      <c r="F24" s="4">
        <v>12.857142857142858</v>
      </c>
      <c r="G24" s="4">
        <v>32.142857142857146</v>
      </c>
      <c r="H24" s="4">
        <v>19.142857142857142</v>
      </c>
      <c r="I24" s="4">
        <v>5.8571428571428568</v>
      </c>
      <c r="J24" s="4">
        <v>0.8571428571428571</v>
      </c>
      <c r="K24" s="4">
        <v>0.2857142857142857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23">
        <v>28.753951921192272</v>
      </c>
      <c r="U24" s="23">
        <v>33.554044380000001</v>
      </c>
      <c r="V24" s="4">
        <v>67.714285714285708</v>
      </c>
      <c r="W24" s="4">
        <v>6.5714285714285712</v>
      </c>
    </row>
    <row r="25" spans="1:23" x14ac:dyDescent="0.2">
      <c r="A25" s="3">
        <v>0.66666666666666663</v>
      </c>
      <c r="B25" s="4">
        <f t="shared" si="0"/>
        <v>86.142857142857125</v>
      </c>
      <c r="C25" s="4">
        <v>0.14285714285714285</v>
      </c>
      <c r="D25" s="4">
        <v>0.2857142857142857</v>
      </c>
      <c r="E25" s="4">
        <v>1.5714285714285714</v>
      </c>
      <c r="F25" s="4">
        <v>9</v>
      </c>
      <c r="G25" s="4">
        <v>37.428571428571431</v>
      </c>
      <c r="H25" s="4">
        <v>29.714285714285715</v>
      </c>
      <c r="I25" s="4">
        <v>6.7142857142857144</v>
      </c>
      <c r="J25" s="4">
        <v>1.1428571428571428</v>
      </c>
      <c r="K25" s="4">
        <v>0.14285714285714285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23">
        <v>29.607358367560465</v>
      </c>
      <c r="U25" s="23">
        <v>33.554044380000001</v>
      </c>
      <c r="V25" s="4">
        <v>80.571428571428569</v>
      </c>
      <c r="W25" s="4">
        <v>5.5714285714285712</v>
      </c>
    </row>
    <row r="26" spans="1:23" x14ac:dyDescent="0.2">
      <c r="A26" s="3">
        <v>0.70833333333333337</v>
      </c>
      <c r="B26" s="4">
        <f t="shared" si="0"/>
        <v>73.857142857142861</v>
      </c>
      <c r="C26" s="4">
        <v>0</v>
      </c>
      <c r="D26" s="4">
        <v>0.7142857142857143</v>
      </c>
      <c r="E26" s="4">
        <v>2.2857142857142856</v>
      </c>
      <c r="F26" s="4">
        <v>8.8571428571428577</v>
      </c>
      <c r="G26" s="4">
        <v>34</v>
      </c>
      <c r="H26" s="4">
        <v>20.428571428571427</v>
      </c>
      <c r="I26" s="4">
        <v>5.8571428571428568</v>
      </c>
      <c r="J26" s="4">
        <v>1.5714285714285714</v>
      </c>
      <c r="K26" s="4">
        <v>0.14285714285714285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23">
        <v>29.242906148201136</v>
      </c>
      <c r="U26" s="23">
        <v>33.554044380000001</v>
      </c>
      <c r="V26" s="4">
        <v>70</v>
      </c>
      <c r="W26" s="4">
        <v>3.8571428571428572</v>
      </c>
    </row>
    <row r="27" spans="1:23" x14ac:dyDescent="0.2">
      <c r="A27" s="3">
        <v>0.75</v>
      </c>
      <c r="B27" s="4">
        <f t="shared" si="0"/>
        <v>45.285714285714292</v>
      </c>
      <c r="C27" s="4">
        <v>0.14285714285714285</v>
      </c>
      <c r="D27" s="4">
        <v>0.2857142857142857</v>
      </c>
      <c r="E27" s="4">
        <v>1.2857142857142858</v>
      </c>
      <c r="F27" s="4">
        <v>8</v>
      </c>
      <c r="G27" s="4">
        <v>19.142857142857142</v>
      </c>
      <c r="H27" s="4">
        <v>11.857142857142858</v>
      </c>
      <c r="I27" s="4">
        <v>4.4285714285714288</v>
      </c>
      <c r="J27" s="4">
        <v>0.14285714285714285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23">
        <v>28.692843886801271</v>
      </c>
      <c r="U27" s="23">
        <v>34.175415569999998</v>
      </c>
      <c r="V27" s="4">
        <v>43</v>
      </c>
      <c r="W27" s="4">
        <v>2.2857142857142856</v>
      </c>
    </row>
    <row r="28" spans="1:23" x14ac:dyDescent="0.2">
      <c r="A28" s="3">
        <v>0.79166666666666663</v>
      </c>
      <c r="B28" s="4">
        <f t="shared" si="0"/>
        <v>31.571428571428569</v>
      </c>
      <c r="C28" s="4">
        <v>0</v>
      </c>
      <c r="D28" s="4">
        <v>0.42857142857142855</v>
      </c>
      <c r="E28" s="4">
        <v>0.8571428571428571</v>
      </c>
      <c r="F28" s="4">
        <v>5.2857142857142856</v>
      </c>
      <c r="G28" s="4">
        <v>11.285714285714286</v>
      </c>
      <c r="H28" s="4">
        <v>9.4285714285714288</v>
      </c>
      <c r="I28" s="4">
        <v>3.2857142857142856</v>
      </c>
      <c r="J28" s="4">
        <v>0.5714285714285714</v>
      </c>
      <c r="K28" s="4">
        <v>0.42857142857142855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23">
        <v>29.420941880769249</v>
      </c>
      <c r="U28" s="23">
        <v>34.796786769999997</v>
      </c>
      <c r="V28" s="4">
        <v>30.428571428571427</v>
      </c>
      <c r="W28" s="4">
        <v>1.1428571428571428</v>
      </c>
    </row>
    <row r="29" spans="1:23" x14ac:dyDescent="0.2">
      <c r="A29" s="3">
        <v>0.83333333333333337</v>
      </c>
      <c r="B29" s="4">
        <f t="shared" si="0"/>
        <v>21.714285714285712</v>
      </c>
      <c r="C29" s="4">
        <v>0</v>
      </c>
      <c r="D29" s="4">
        <v>0.2857142857142857</v>
      </c>
      <c r="E29" s="4">
        <v>1</v>
      </c>
      <c r="F29" s="4">
        <v>3.4285714285714284</v>
      </c>
      <c r="G29" s="4">
        <v>8.5714285714285712</v>
      </c>
      <c r="H29" s="4">
        <v>5.4285714285714288</v>
      </c>
      <c r="I29" s="4">
        <v>2.2857142857142856</v>
      </c>
      <c r="J29" s="4">
        <v>0.2857142857142857</v>
      </c>
      <c r="K29" s="4">
        <v>0.2857142857142857</v>
      </c>
      <c r="L29" s="4">
        <v>0.14285714285714285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23">
        <v>29.273941498092132</v>
      </c>
      <c r="U29" s="23">
        <v>34.796786769999997</v>
      </c>
      <c r="V29" s="4">
        <v>20.714285714285715</v>
      </c>
      <c r="W29" s="4">
        <v>1</v>
      </c>
    </row>
    <row r="30" spans="1:23" x14ac:dyDescent="0.2">
      <c r="A30" s="3">
        <v>0.875</v>
      </c>
      <c r="B30" s="4">
        <f t="shared" si="0"/>
        <v>18.999999999999996</v>
      </c>
      <c r="C30" s="4">
        <v>0</v>
      </c>
      <c r="D30" s="4">
        <v>0.14285714285714285</v>
      </c>
      <c r="E30" s="4">
        <v>0.2857142857142857</v>
      </c>
      <c r="F30" s="4">
        <v>2.2857142857142856</v>
      </c>
      <c r="G30" s="4">
        <v>5.5714285714285712</v>
      </c>
      <c r="H30" s="4">
        <v>6</v>
      </c>
      <c r="I30" s="4">
        <v>3</v>
      </c>
      <c r="J30" s="4">
        <v>1.1428571428571428</v>
      </c>
      <c r="K30" s="4">
        <v>0.14285714285714285</v>
      </c>
      <c r="L30" s="4">
        <v>0.42857142857142855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23">
        <v>31.549771888797036</v>
      </c>
      <c r="U30" s="23">
        <v>37.903642730000001</v>
      </c>
      <c r="V30" s="4">
        <v>17.571428571428573</v>
      </c>
      <c r="W30" s="4">
        <v>1.4285714285714286</v>
      </c>
    </row>
    <row r="31" spans="1:23" x14ac:dyDescent="0.2">
      <c r="A31" s="3">
        <v>0.91666666666666663</v>
      </c>
      <c r="B31" s="4">
        <f t="shared" si="0"/>
        <v>21.428571428571427</v>
      </c>
      <c r="C31" s="4">
        <v>0</v>
      </c>
      <c r="D31" s="4">
        <v>0</v>
      </c>
      <c r="E31" s="4">
        <v>0.8571428571428571</v>
      </c>
      <c r="F31" s="4">
        <v>2.1428571428571428</v>
      </c>
      <c r="G31" s="4">
        <v>7.8571428571428568</v>
      </c>
      <c r="H31" s="4">
        <v>6.8571428571428568</v>
      </c>
      <c r="I31" s="4">
        <v>2.2857142857142856</v>
      </c>
      <c r="J31" s="4">
        <v>1</v>
      </c>
      <c r="K31" s="4">
        <v>0.14285714285714285</v>
      </c>
      <c r="L31" s="4">
        <v>0</v>
      </c>
      <c r="M31" s="4">
        <v>0.2857142857142857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23">
        <v>30.849008457733344</v>
      </c>
      <c r="U31" s="23">
        <v>35.822049233499996</v>
      </c>
      <c r="V31" s="4">
        <v>20.571428571428573</v>
      </c>
      <c r="W31" s="4">
        <v>0.8571428571428571</v>
      </c>
    </row>
    <row r="32" spans="1:23" x14ac:dyDescent="0.2">
      <c r="A32" s="3">
        <v>0.95833333333333337</v>
      </c>
      <c r="B32" s="4">
        <f t="shared" si="0"/>
        <v>9.8571428571428577</v>
      </c>
      <c r="C32" s="4">
        <v>0</v>
      </c>
      <c r="D32" s="4">
        <v>0</v>
      </c>
      <c r="E32" s="4">
        <v>0.42857142857142855</v>
      </c>
      <c r="F32" s="4">
        <v>0.42857142857142855</v>
      </c>
      <c r="G32" s="4">
        <v>4.1428571428571432</v>
      </c>
      <c r="H32" s="4">
        <v>2.7142857142857144</v>
      </c>
      <c r="I32" s="4">
        <v>0.8571428571428571</v>
      </c>
      <c r="J32" s="4">
        <v>1</v>
      </c>
      <c r="K32" s="4">
        <v>0.2857142857142857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23">
        <v>31.419769416666664</v>
      </c>
      <c r="U32" s="23">
        <v>38.400739682000001</v>
      </c>
      <c r="V32" s="4">
        <v>8.8571428571428577</v>
      </c>
      <c r="W32" s="4">
        <v>1</v>
      </c>
    </row>
    <row r="33" spans="1:23" x14ac:dyDescent="0.2">
      <c r="A33" s="17" t="s">
        <v>24</v>
      </c>
      <c r="B33" s="4">
        <f>SUM(B16:B27)</f>
        <v>759.42857142857156</v>
      </c>
      <c r="C33" s="4">
        <f t="shared" ref="C33:S33" si="1">SUM(C16:C27)</f>
        <v>0.5714285714285714</v>
      </c>
      <c r="D33" s="4">
        <f t="shared" si="1"/>
        <v>3.4285714285714284</v>
      </c>
      <c r="E33" s="4">
        <f t="shared" si="1"/>
        <v>21.285714285714288</v>
      </c>
      <c r="F33" s="4">
        <f t="shared" si="1"/>
        <v>98.285714285714292</v>
      </c>
      <c r="G33" s="4">
        <f t="shared" si="1"/>
        <v>310.71428571428578</v>
      </c>
      <c r="H33" s="4">
        <f t="shared" si="1"/>
        <v>241.42857142857142</v>
      </c>
      <c r="I33" s="4">
        <f t="shared" si="1"/>
        <v>71.142857142857139</v>
      </c>
      <c r="J33" s="4">
        <f t="shared" si="1"/>
        <v>11.428571428571427</v>
      </c>
      <c r="K33" s="4">
        <f t="shared" si="1"/>
        <v>1.1428571428571428</v>
      </c>
      <c r="L33" s="4">
        <f t="shared" si="1"/>
        <v>0</v>
      </c>
      <c r="M33" s="4">
        <f t="shared" si="1"/>
        <v>0</v>
      </c>
      <c r="N33" s="4">
        <f t="shared" si="1"/>
        <v>0</v>
      </c>
      <c r="O33" s="4">
        <f t="shared" si="1"/>
        <v>0</v>
      </c>
      <c r="P33" s="4">
        <f t="shared" si="1"/>
        <v>0</v>
      </c>
      <c r="Q33" s="4">
        <f t="shared" si="1"/>
        <v>0</v>
      </c>
      <c r="R33" s="4">
        <f t="shared" si="1"/>
        <v>0</v>
      </c>
      <c r="S33" s="4">
        <f t="shared" si="1"/>
        <v>0</v>
      </c>
      <c r="T33" s="23">
        <f>SUMPRODUCT(T16:T27,B16:B27)/SUM(B16:B27)</f>
        <v>29.457623236918341</v>
      </c>
      <c r="U33" s="23">
        <f>SUMPRODUCT(U16:U27,B16:B27)/SUM(B16:B27)</f>
        <v>34.169524468239267</v>
      </c>
      <c r="V33" s="4">
        <f t="shared" ref="V33:W33" si="2">SUM(V16:V27)</f>
        <v>696.57142857142856</v>
      </c>
      <c r="W33" s="4">
        <f t="shared" si="2"/>
        <v>62.857142857142854</v>
      </c>
    </row>
    <row r="34" spans="1:23" x14ac:dyDescent="0.2">
      <c r="A34" s="17" t="s">
        <v>25</v>
      </c>
      <c r="B34" s="4">
        <f>SUM(B15:B30)</f>
        <v>844.14285714285711</v>
      </c>
      <c r="C34" s="4">
        <f t="shared" ref="C34:S34" si="3">SUM(C15:C30)</f>
        <v>0.5714285714285714</v>
      </c>
      <c r="D34" s="4">
        <f t="shared" si="3"/>
        <v>4.2857142857142856</v>
      </c>
      <c r="E34" s="4">
        <f t="shared" si="3"/>
        <v>23.857142857142854</v>
      </c>
      <c r="F34" s="4">
        <f t="shared" si="3"/>
        <v>109.57142857142858</v>
      </c>
      <c r="G34" s="4">
        <f t="shared" si="3"/>
        <v>339.28571428571428</v>
      </c>
      <c r="H34" s="4">
        <f t="shared" si="3"/>
        <v>267.57142857142856</v>
      </c>
      <c r="I34" s="4">
        <f t="shared" si="3"/>
        <v>82.000000000000014</v>
      </c>
      <c r="J34" s="4">
        <f t="shared" si="3"/>
        <v>13.714285714285712</v>
      </c>
      <c r="K34" s="4">
        <f t="shared" si="3"/>
        <v>2.7142857142857135</v>
      </c>
      <c r="L34" s="4">
        <f t="shared" si="3"/>
        <v>0.5714285714285714</v>
      </c>
      <c r="M34" s="4">
        <f t="shared" si="3"/>
        <v>0</v>
      </c>
      <c r="N34" s="4">
        <f t="shared" si="3"/>
        <v>0</v>
      </c>
      <c r="O34" s="4">
        <f t="shared" si="3"/>
        <v>0</v>
      </c>
      <c r="P34" s="4">
        <f t="shared" si="3"/>
        <v>0</v>
      </c>
      <c r="Q34" s="4">
        <f t="shared" si="3"/>
        <v>0</v>
      </c>
      <c r="R34" s="4">
        <f t="shared" si="3"/>
        <v>0</v>
      </c>
      <c r="S34" s="4">
        <f t="shared" si="3"/>
        <v>0</v>
      </c>
      <c r="T34" s="23">
        <f>SUMPRODUCT(T15:T30,B15:B30)/SUM(B15:B30)</f>
        <v>29.548203427236068</v>
      </c>
      <c r="U34" s="23">
        <f>SUMPRODUCT(U15:U30,B15:B30)/SUM(B15:B30)</f>
        <v>34.34906090173007</v>
      </c>
      <c r="V34" s="4">
        <f t="shared" ref="V34:W34" si="4">SUM(V15:V30)</f>
        <v>775.28571428571422</v>
      </c>
      <c r="W34" s="4">
        <f t="shared" si="4"/>
        <v>68.857142857142861</v>
      </c>
    </row>
    <row r="35" spans="1:23" x14ac:dyDescent="0.2">
      <c r="A35" s="17" t="s">
        <v>26</v>
      </c>
      <c r="B35" s="4">
        <f>SUM(B15:B32)</f>
        <v>875.42857142857144</v>
      </c>
      <c r="C35" s="4">
        <f t="shared" ref="C35:S35" si="5">SUM(C15:C32)</f>
        <v>0.5714285714285714</v>
      </c>
      <c r="D35" s="4">
        <f t="shared" si="5"/>
        <v>4.2857142857142856</v>
      </c>
      <c r="E35" s="4">
        <f t="shared" si="5"/>
        <v>25.142857142857139</v>
      </c>
      <c r="F35" s="4">
        <f t="shared" si="5"/>
        <v>112.14285714285715</v>
      </c>
      <c r="G35" s="4">
        <f t="shared" si="5"/>
        <v>351.28571428571428</v>
      </c>
      <c r="H35" s="4">
        <f t="shared" si="5"/>
        <v>277.14285714285711</v>
      </c>
      <c r="I35" s="4">
        <f t="shared" si="5"/>
        <v>85.142857142857167</v>
      </c>
      <c r="J35" s="4">
        <f t="shared" si="5"/>
        <v>15.714285714285712</v>
      </c>
      <c r="K35" s="4">
        <f t="shared" si="5"/>
        <v>3.1428571428571419</v>
      </c>
      <c r="L35" s="4">
        <f t="shared" si="5"/>
        <v>0.5714285714285714</v>
      </c>
      <c r="M35" s="4">
        <f t="shared" si="5"/>
        <v>0.2857142857142857</v>
      </c>
      <c r="N35" s="4">
        <f t="shared" si="5"/>
        <v>0</v>
      </c>
      <c r="O35" s="4">
        <f t="shared" si="5"/>
        <v>0</v>
      </c>
      <c r="P35" s="4">
        <f t="shared" si="5"/>
        <v>0</v>
      </c>
      <c r="Q35" s="4">
        <f t="shared" si="5"/>
        <v>0</v>
      </c>
      <c r="R35" s="4">
        <f t="shared" si="5"/>
        <v>0</v>
      </c>
      <c r="S35" s="4">
        <f t="shared" si="5"/>
        <v>0</v>
      </c>
      <c r="T35" s="23">
        <f>SUMPRODUCT(T15:T32,B15:B32)/SUM(B15:B32)</f>
        <v>29.601117723555468</v>
      </c>
      <c r="U35" s="23">
        <f>SUMPRODUCT(U15:U32,B15:B32)/SUM(B15:B32)</f>
        <v>34.430737482279042</v>
      </c>
      <c r="V35" s="4">
        <f t="shared" ref="V35:W35" si="6">SUM(V15:V32)</f>
        <v>804.71428571428567</v>
      </c>
      <c r="W35" s="4">
        <f t="shared" si="6"/>
        <v>70.714285714285722</v>
      </c>
    </row>
    <row r="36" spans="1:23" x14ac:dyDescent="0.2">
      <c r="A36" s="17" t="s">
        <v>27</v>
      </c>
      <c r="B36" s="4">
        <f>SUM(B9:B32)</f>
        <v>889.71428571428578</v>
      </c>
      <c r="C36" s="4">
        <f t="shared" ref="C36:S36" si="7">SUM(C9:C32)</f>
        <v>0.5714285714285714</v>
      </c>
      <c r="D36" s="4">
        <f t="shared" si="7"/>
        <v>4.2857142857142856</v>
      </c>
      <c r="E36" s="4">
        <f t="shared" si="7"/>
        <v>25.142857142857139</v>
      </c>
      <c r="F36" s="4">
        <f t="shared" si="7"/>
        <v>113.00000000000001</v>
      </c>
      <c r="G36" s="4">
        <f t="shared" si="7"/>
        <v>355.14285714285717</v>
      </c>
      <c r="H36" s="4">
        <f t="shared" si="7"/>
        <v>282</v>
      </c>
      <c r="I36" s="4">
        <f t="shared" si="7"/>
        <v>87.857142857142875</v>
      </c>
      <c r="J36" s="4">
        <f t="shared" si="7"/>
        <v>17.571428571428569</v>
      </c>
      <c r="K36" s="4">
        <f t="shared" si="7"/>
        <v>3.2857142857142847</v>
      </c>
      <c r="L36" s="4">
        <f t="shared" si="7"/>
        <v>0.5714285714285714</v>
      </c>
      <c r="M36" s="4">
        <f t="shared" si="7"/>
        <v>0.2857142857142857</v>
      </c>
      <c r="N36" s="4">
        <f t="shared" si="7"/>
        <v>0</v>
      </c>
      <c r="O36" s="4">
        <f t="shared" si="7"/>
        <v>0</v>
      </c>
      <c r="P36" s="4">
        <f t="shared" si="7"/>
        <v>0</v>
      </c>
      <c r="Q36" s="4">
        <f t="shared" si="7"/>
        <v>0</v>
      </c>
      <c r="R36" s="4">
        <f t="shared" si="7"/>
        <v>0</v>
      </c>
      <c r="S36" s="4">
        <f t="shared" si="7"/>
        <v>0</v>
      </c>
      <c r="T36" s="23">
        <f>SUMPRODUCT(T9:T32,B9:B32)/SUM(B9:B32)</f>
        <v>29.659399895001272</v>
      </c>
      <c r="U36" s="23">
        <f>SUMPRODUCT(U9:U32,B9:B32)/SUM(B9:B32)</f>
        <v>34.501246343376678</v>
      </c>
      <c r="V36" s="4">
        <f t="shared" ref="V36:W36" si="8">SUM(V9:V32)</f>
        <v>817.42857142857144</v>
      </c>
      <c r="W36" s="4">
        <f t="shared" si="8"/>
        <v>72.285714285714292</v>
      </c>
    </row>
    <row r="38" spans="1:23" x14ac:dyDescent="0.2">
      <c r="A38" s="13">
        <v>45268</v>
      </c>
    </row>
    <row r="39" spans="1:23" x14ac:dyDescent="0.2">
      <c r="A39" s="8"/>
      <c r="B39" s="8"/>
      <c r="C39" s="27" t="s">
        <v>29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17" t="s">
        <v>47</v>
      </c>
      <c r="U39" s="17" t="s">
        <v>48</v>
      </c>
      <c r="V39" s="17" t="s">
        <v>50</v>
      </c>
      <c r="W39" s="17" t="s">
        <v>51</v>
      </c>
    </row>
    <row r="40" spans="1:23" x14ac:dyDescent="0.2">
      <c r="A40" s="17" t="s">
        <v>22</v>
      </c>
      <c r="B40" s="17" t="s">
        <v>23</v>
      </c>
      <c r="C40" s="22" t="s">
        <v>30</v>
      </c>
      <c r="D40" s="22" t="s">
        <v>31</v>
      </c>
      <c r="E40" s="22" t="s">
        <v>32</v>
      </c>
      <c r="F40" s="22" t="s">
        <v>33</v>
      </c>
      <c r="G40" s="22" t="s">
        <v>34</v>
      </c>
      <c r="H40" s="22" t="s">
        <v>35</v>
      </c>
      <c r="I40" s="22" t="s">
        <v>36</v>
      </c>
      <c r="J40" s="22" t="s">
        <v>37</v>
      </c>
      <c r="K40" s="22" t="s">
        <v>38</v>
      </c>
      <c r="L40" s="22" t="s">
        <v>39</v>
      </c>
      <c r="M40" s="22" t="s">
        <v>40</v>
      </c>
      <c r="N40" s="22" t="s">
        <v>41</v>
      </c>
      <c r="O40" s="22" t="s">
        <v>42</v>
      </c>
      <c r="P40" s="22" t="s">
        <v>43</v>
      </c>
      <c r="Q40" s="22" t="s">
        <v>44</v>
      </c>
      <c r="R40" s="22" t="s">
        <v>45</v>
      </c>
      <c r="S40" s="22" t="s">
        <v>46</v>
      </c>
      <c r="T40" s="17" t="s">
        <v>20</v>
      </c>
      <c r="U40" s="17" t="s">
        <v>49</v>
      </c>
      <c r="V40" s="17" t="s">
        <v>52</v>
      </c>
      <c r="W40" s="17" t="s">
        <v>52</v>
      </c>
    </row>
    <row r="41" spans="1:23" x14ac:dyDescent="0.2">
      <c r="A41" s="3">
        <v>0</v>
      </c>
      <c r="B41" s="4">
        <f t="shared" ref="B41:B64" si="9">SUM(C41:S41)</f>
        <v>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1</v>
      </c>
      <c r="I41" s="4">
        <v>2</v>
      </c>
      <c r="J41" s="4">
        <v>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23">
        <v>36.660900339999998</v>
      </c>
      <c r="U41" s="23">
        <v>38.991042313500003</v>
      </c>
      <c r="V41" s="4">
        <v>3</v>
      </c>
      <c r="W41" s="4">
        <v>1</v>
      </c>
    </row>
    <row r="42" spans="1:23" x14ac:dyDescent="0.2">
      <c r="A42" s="3">
        <v>4.1666666666666664E-2</v>
      </c>
      <c r="B42" s="4">
        <f t="shared" si="9"/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23" t="s">
        <v>54</v>
      </c>
      <c r="U42" s="23">
        <v>0</v>
      </c>
      <c r="V42" s="4">
        <v>0</v>
      </c>
      <c r="W42" s="4">
        <v>0</v>
      </c>
    </row>
    <row r="43" spans="1:23" x14ac:dyDescent="0.2">
      <c r="A43" s="3">
        <v>8.3333333333333329E-2</v>
      </c>
      <c r="B43" s="4">
        <f t="shared" si="9"/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23" t="s">
        <v>54</v>
      </c>
      <c r="U43" s="23">
        <v>0</v>
      </c>
      <c r="V43" s="4">
        <v>0</v>
      </c>
      <c r="W43" s="4">
        <v>0</v>
      </c>
    </row>
    <row r="44" spans="1:23" x14ac:dyDescent="0.2">
      <c r="A44" s="3">
        <v>0.125</v>
      </c>
      <c r="B44" s="4">
        <f t="shared" si="9"/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23" t="s">
        <v>54</v>
      </c>
      <c r="U44" s="23">
        <v>0</v>
      </c>
      <c r="V44" s="4">
        <v>0</v>
      </c>
      <c r="W44" s="4">
        <v>0</v>
      </c>
    </row>
    <row r="45" spans="1:23" x14ac:dyDescent="0.2">
      <c r="A45" s="3">
        <v>0.16666666666666666</v>
      </c>
      <c r="B45" s="4">
        <f t="shared" si="9"/>
        <v>1</v>
      </c>
      <c r="C45" s="4">
        <v>0</v>
      </c>
      <c r="D45" s="4">
        <v>0</v>
      </c>
      <c r="E45" s="4">
        <v>0</v>
      </c>
      <c r="F45" s="4">
        <v>0</v>
      </c>
      <c r="G45" s="4">
        <v>1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23">
        <v>29.825817229999998</v>
      </c>
      <c r="U45" s="23">
        <v>29.825817229999998</v>
      </c>
      <c r="V45" s="4">
        <v>1</v>
      </c>
      <c r="W45" s="4">
        <v>0</v>
      </c>
    </row>
    <row r="46" spans="1:23" x14ac:dyDescent="0.2">
      <c r="A46" s="3">
        <v>0.20833333333333334</v>
      </c>
      <c r="B46" s="4">
        <f t="shared" si="9"/>
        <v>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2</v>
      </c>
      <c r="I46" s="4">
        <v>1</v>
      </c>
      <c r="J46" s="4">
        <v>1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23">
        <v>35.728843554999997</v>
      </c>
      <c r="U46" s="23">
        <v>38.431808242499997</v>
      </c>
      <c r="V46" s="4">
        <v>4</v>
      </c>
      <c r="W46" s="4">
        <v>0</v>
      </c>
    </row>
    <row r="47" spans="1:23" x14ac:dyDescent="0.2">
      <c r="A47" s="3">
        <v>0.25</v>
      </c>
      <c r="B47" s="4">
        <f t="shared" si="9"/>
        <v>16</v>
      </c>
      <c r="C47" s="4">
        <v>0</v>
      </c>
      <c r="D47" s="4">
        <v>0</v>
      </c>
      <c r="E47" s="4">
        <v>2</v>
      </c>
      <c r="F47" s="4">
        <v>0</v>
      </c>
      <c r="G47" s="4">
        <v>2</v>
      </c>
      <c r="H47" s="4">
        <v>7</v>
      </c>
      <c r="I47" s="4">
        <v>3</v>
      </c>
      <c r="J47" s="4">
        <v>1</v>
      </c>
      <c r="K47" s="4">
        <v>1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23">
        <v>32.350137696249995</v>
      </c>
      <c r="U47" s="23">
        <v>38.214328322499995</v>
      </c>
      <c r="V47" s="4">
        <v>10</v>
      </c>
      <c r="W47" s="4">
        <v>6</v>
      </c>
    </row>
    <row r="48" spans="1:23" x14ac:dyDescent="0.2">
      <c r="A48" s="3">
        <v>0.29166666666666669</v>
      </c>
      <c r="B48" s="4">
        <f t="shared" si="9"/>
        <v>54</v>
      </c>
      <c r="C48" s="4">
        <v>0</v>
      </c>
      <c r="D48" s="4">
        <v>1</v>
      </c>
      <c r="E48" s="4">
        <v>1</v>
      </c>
      <c r="F48" s="4">
        <v>4</v>
      </c>
      <c r="G48" s="4">
        <v>14</v>
      </c>
      <c r="H48" s="4">
        <v>21</v>
      </c>
      <c r="I48" s="4">
        <v>11</v>
      </c>
      <c r="J48" s="4">
        <v>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23">
        <v>31.37924520833333</v>
      </c>
      <c r="U48" s="23">
        <v>37.344408649499996</v>
      </c>
      <c r="V48" s="4">
        <v>46</v>
      </c>
      <c r="W48" s="4">
        <v>8</v>
      </c>
    </row>
    <row r="49" spans="1:23" x14ac:dyDescent="0.2">
      <c r="A49" s="3">
        <v>0.33333333333333331</v>
      </c>
      <c r="B49" s="4">
        <f t="shared" si="9"/>
        <v>63</v>
      </c>
      <c r="C49" s="4">
        <v>0</v>
      </c>
      <c r="D49" s="4">
        <v>1</v>
      </c>
      <c r="E49" s="4">
        <v>2</v>
      </c>
      <c r="F49" s="4">
        <v>8</v>
      </c>
      <c r="G49" s="4">
        <v>23</v>
      </c>
      <c r="H49" s="4">
        <v>22</v>
      </c>
      <c r="I49" s="4">
        <v>6</v>
      </c>
      <c r="J49" s="4">
        <v>1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23">
        <v>29.24389817444445</v>
      </c>
      <c r="U49" s="23">
        <v>33.554044380000001</v>
      </c>
      <c r="V49" s="4">
        <v>56</v>
      </c>
      <c r="W49" s="4">
        <v>7</v>
      </c>
    </row>
    <row r="50" spans="1:23" x14ac:dyDescent="0.2">
      <c r="A50" s="3">
        <v>0.375</v>
      </c>
      <c r="B50" s="4">
        <f t="shared" si="9"/>
        <v>58</v>
      </c>
      <c r="C50" s="4">
        <v>0</v>
      </c>
      <c r="D50" s="4">
        <v>0</v>
      </c>
      <c r="E50" s="4">
        <v>0</v>
      </c>
      <c r="F50" s="4">
        <v>2</v>
      </c>
      <c r="G50" s="4">
        <v>17</v>
      </c>
      <c r="H50" s="4">
        <v>28</v>
      </c>
      <c r="I50" s="4">
        <v>9</v>
      </c>
      <c r="J50" s="4">
        <v>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23">
        <v>31.904196732931027</v>
      </c>
      <c r="U50" s="23">
        <v>35.418157960000002</v>
      </c>
      <c r="V50" s="4">
        <v>54</v>
      </c>
      <c r="W50" s="4">
        <v>4</v>
      </c>
    </row>
    <row r="51" spans="1:23" x14ac:dyDescent="0.2">
      <c r="A51" s="3">
        <v>0.41666666666666669</v>
      </c>
      <c r="B51" s="4">
        <f t="shared" si="9"/>
        <v>59</v>
      </c>
      <c r="C51" s="4">
        <v>0</v>
      </c>
      <c r="D51" s="4">
        <v>0</v>
      </c>
      <c r="E51" s="4">
        <v>2</v>
      </c>
      <c r="F51" s="4">
        <v>8</v>
      </c>
      <c r="G51" s="4">
        <v>22</v>
      </c>
      <c r="H51" s="4">
        <v>18</v>
      </c>
      <c r="I51" s="4">
        <v>6</v>
      </c>
      <c r="J51" s="4">
        <v>3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23">
        <v>30.352402984406783</v>
      </c>
      <c r="U51" s="23">
        <v>34.983198126999994</v>
      </c>
      <c r="V51" s="4">
        <v>55</v>
      </c>
      <c r="W51" s="4">
        <v>4</v>
      </c>
    </row>
    <row r="52" spans="1:23" x14ac:dyDescent="0.2">
      <c r="A52" s="3">
        <v>0.45833333333333331</v>
      </c>
      <c r="B52" s="4">
        <f t="shared" si="9"/>
        <v>75</v>
      </c>
      <c r="C52" s="4">
        <v>0</v>
      </c>
      <c r="D52" s="4">
        <v>0</v>
      </c>
      <c r="E52" s="4">
        <v>1</v>
      </c>
      <c r="F52" s="4">
        <v>4</v>
      </c>
      <c r="G52" s="4">
        <v>26</v>
      </c>
      <c r="H52" s="4">
        <v>32</v>
      </c>
      <c r="I52" s="4">
        <v>12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23">
        <v>30.927715475466659</v>
      </c>
      <c r="U52" s="23">
        <v>35.356020841000003</v>
      </c>
      <c r="V52" s="4">
        <v>66</v>
      </c>
      <c r="W52" s="4">
        <v>9</v>
      </c>
    </row>
    <row r="53" spans="1:23" x14ac:dyDescent="0.2">
      <c r="A53" s="3">
        <v>0.5</v>
      </c>
      <c r="B53" s="4">
        <f t="shared" si="9"/>
        <v>42</v>
      </c>
      <c r="C53" s="4">
        <v>0</v>
      </c>
      <c r="D53" s="4">
        <v>0</v>
      </c>
      <c r="E53" s="4">
        <v>1</v>
      </c>
      <c r="F53" s="4">
        <v>9</v>
      </c>
      <c r="G53" s="4">
        <v>16</v>
      </c>
      <c r="H53" s="4">
        <v>11</v>
      </c>
      <c r="I53" s="4">
        <v>3</v>
      </c>
      <c r="J53" s="4">
        <v>2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23">
        <v>29.6038989452381</v>
      </c>
      <c r="U53" s="23">
        <v>34.796786769999997</v>
      </c>
      <c r="V53" s="4">
        <v>39</v>
      </c>
      <c r="W53" s="4">
        <v>3</v>
      </c>
    </row>
    <row r="54" spans="1:23" x14ac:dyDescent="0.2">
      <c r="A54" s="3">
        <v>0.54166666666666663</v>
      </c>
      <c r="B54" s="4">
        <f t="shared" si="9"/>
        <v>58</v>
      </c>
      <c r="C54" s="4">
        <v>0</v>
      </c>
      <c r="D54" s="4">
        <v>0</v>
      </c>
      <c r="E54" s="4">
        <v>1</v>
      </c>
      <c r="F54" s="4">
        <v>7</v>
      </c>
      <c r="G54" s="4">
        <v>22</v>
      </c>
      <c r="H54" s="4">
        <v>20</v>
      </c>
      <c r="I54" s="4">
        <v>6</v>
      </c>
      <c r="J54" s="4">
        <v>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23">
        <v>30.425761827068975</v>
      </c>
      <c r="U54" s="23">
        <v>34.796786769999997</v>
      </c>
      <c r="V54" s="4">
        <v>57</v>
      </c>
      <c r="W54" s="4">
        <v>1</v>
      </c>
    </row>
    <row r="55" spans="1:23" x14ac:dyDescent="0.2">
      <c r="A55" s="3">
        <v>0.58333333333333337</v>
      </c>
      <c r="B55" s="4">
        <f t="shared" si="9"/>
        <v>76</v>
      </c>
      <c r="C55" s="4">
        <v>0</v>
      </c>
      <c r="D55" s="4">
        <v>1</v>
      </c>
      <c r="E55" s="4">
        <v>2</v>
      </c>
      <c r="F55" s="4">
        <v>6</v>
      </c>
      <c r="G55" s="4">
        <v>32</v>
      </c>
      <c r="H55" s="4">
        <v>33</v>
      </c>
      <c r="I55" s="4">
        <v>2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23">
        <v>29.490603821578947</v>
      </c>
      <c r="U55" s="23">
        <v>34.175415569999998</v>
      </c>
      <c r="V55" s="4">
        <v>66</v>
      </c>
      <c r="W55" s="4">
        <v>10</v>
      </c>
    </row>
    <row r="56" spans="1:23" x14ac:dyDescent="0.2">
      <c r="A56" s="3">
        <v>0.625</v>
      </c>
      <c r="B56" s="4">
        <f t="shared" si="9"/>
        <v>81</v>
      </c>
      <c r="C56" s="4">
        <v>0</v>
      </c>
      <c r="D56" s="4">
        <v>0</v>
      </c>
      <c r="E56" s="4">
        <v>2</v>
      </c>
      <c r="F56" s="4">
        <v>11</v>
      </c>
      <c r="G56" s="4">
        <v>30</v>
      </c>
      <c r="H56" s="4">
        <v>30</v>
      </c>
      <c r="I56" s="4">
        <v>6</v>
      </c>
      <c r="J56" s="4">
        <v>2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23">
        <v>29.802803479753084</v>
      </c>
      <c r="U56" s="23">
        <v>34.796786769999997</v>
      </c>
      <c r="V56" s="4">
        <v>76</v>
      </c>
      <c r="W56" s="4">
        <v>5</v>
      </c>
    </row>
    <row r="57" spans="1:23" x14ac:dyDescent="0.2">
      <c r="A57" s="3">
        <v>0.66666666666666663</v>
      </c>
      <c r="B57" s="4">
        <f t="shared" si="9"/>
        <v>79</v>
      </c>
      <c r="C57" s="4">
        <v>0</v>
      </c>
      <c r="D57" s="4">
        <v>0</v>
      </c>
      <c r="E57" s="4">
        <v>1</v>
      </c>
      <c r="F57" s="4">
        <v>7</v>
      </c>
      <c r="G57" s="4">
        <v>24</v>
      </c>
      <c r="H57" s="4">
        <v>33</v>
      </c>
      <c r="I57" s="4">
        <v>12</v>
      </c>
      <c r="J57" s="4">
        <v>2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23">
        <v>31.021366863670888</v>
      </c>
      <c r="U57" s="23">
        <v>35.418157960000002</v>
      </c>
      <c r="V57" s="4">
        <v>72</v>
      </c>
      <c r="W57" s="4">
        <v>7</v>
      </c>
    </row>
    <row r="58" spans="1:23" x14ac:dyDescent="0.2">
      <c r="A58" s="3">
        <v>0.70833333333333337</v>
      </c>
      <c r="B58" s="4">
        <f t="shared" si="9"/>
        <v>61</v>
      </c>
      <c r="C58" s="4">
        <v>0</v>
      </c>
      <c r="D58" s="4">
        <v>0</v>
      </c>
      <c r="E58" s="4">
        <v>1</v>
      </c>
      <c r="F58" s="4">
        <v>4</v>
      </c>
      <c r="G58" s="4">
        <v>22</v>
      </c>
      <c r="H58" s="4">
        <v>26</v>
      </c>
      <c r="I58" s="4">
        <v>5</v>
      </c>
      <c r="J58" s="4">
        <v>3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23">
        <v>30.681475918852456</v>
      </c>
      <c r="U58" s="23">
        <v>34.175415569999998</v>
      </c>
      <c r="V58" s="4">
        <v>59</v>
      </c>
      <c r="W58" s="4">
        <v>2</v>
      </c>
    </row>
    <row r="59" spans="1:23" x14ac:dyDescent="0.2">
      <c r="A59" s="3">
        <v>0.75</v>
      </c>
      <c r="B59" s="4">
        <f t="shared" si="9"/>
        <v>46</v>
      </c>
      <c r="C59" s="4">
        <v>0</v>
      </c>
      <c r="D59" s="4">
        <v>0</v>
      </c>
      <c r="E59" s="4">
        <v>1</v>
      </c>
      <c r="F59" s="4">
        <v>10</v>
      </c>
      <c r="G59" s="4">
        <v>13</v>
      </c>
      <c r="H59" s="4">
        <v>16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23">
        <v>29.690736533260871</v>
      </c>
      <c r="U59" s="23">
        <v>34.175415569999998</v>
      </c>
      <c r="V59" s="4">
        <v>44</v>
      </c>
      <c r="W59" s="4">
        <v>2</v>
      </c>
    </row>
    <row r="60" spans="1:23" x14ac:dyDescent="0.2">
      <c r="A60" s="3">
        <v>0.79166666666666663</v>
      </c>
      <c r="B60" s="4">
        <f t="shared" si="9"/>
        <v>32</v>
      </c>
      <c r="C60" s="4">
        <v>0</v>
      </c>
      <c r="D60" s="4">
        <v>0</v>
      </c>
      <c r="E60" s="4">
        <v>2</v>
      </c>
      <c r="F60" s="4">
        <v>5</v>
      </c>
      <c r="G60" s="4">
        <v>8</v>
      </c>
      <c r="H60" s="4">
        <v>11</v>
      </c>
      <c r="I60" s="4">
        <v>4</v>
      </c>
      <c r="J60" s="4">
        <v>1</v>
      </c>
      <c r="K60" s="4">
        <v>1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23">
        <v>30.44718842</v>
      </c>
      <c r="U60" s="23">
        <v>35.635637876499999</v>
      </c>
      <c r="V60" s="4">
        <v>30</v>
      </c>
      <c r="W60" s="4">
        <v>2</v>
      </c>
    </row>
    <row r="61" spans="1:23" x14ac:dyDescent="0.2">
      <c r="A61" s="3">
        <v>0.83333333333333337</v>
      </c>
      <c r="B61" s="4">
        <f t="shared" si="9"/>
        <v>27</v>
      </c>
      <c r="C61" s="4">
        <v>0</v>
      </c>
      <c r="D61" s="4">
        <v>0</v>
      </c>
      <c r="E61" s="4">
        <v>2</v>
      </c>
      <c r="F61" s="4">
        <v>7</v>
      </c>
      <c r="G61" s="4">
        <v>7</v>
      </c>
      <c r="H61" s="4">
        <v>6</v>
      </c>
      <c r="I61" s="4">
        <v>3</v>
      </c>
      <c r="J61" s="4">
        <v>1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23">
        <v>29.181432288148144</v>
      </c>
      <c r="U61" s="23">
        <v>37.282271530000003</v>
      </c>
      <c r="V61" s="4">
        <v>26</v>
      </c>
      <c r="W61" s="4">
        <v>1</v>
      </c>
    </row>
    <row r="62" spans="1:23" x14ac:dyDescent="0.2">
      <c r="A62" s="3">
        <v>0.875</v>
      </c>
      <c r="B62" s="4">
        <f t="shared" si="9"/>
        <v>15</v>
      </c>
      <c r="C62" s="4">
        <v>0</v>
      </c>
      <c r="D62" s="4">
        <v>0</v>
      </c>
      <c r="E62" s="4">
        <v>0</v>
      </c>
      <c r="F62" s="4">
        <v>3</v>
      </c>
      <c r="G62" s="4">
        <v>5</v>
      </c>
      <c r="H62" s="4">
        <v>3</v>
      </c>
      <c r="I62" s="4">
        <v>1</v>
      </c>
      <c r="J62" s="4">
        <v>1</v>
      </c>
      <c r="K62" s="4">
        <v>0</v>
      </c>
      <c r="L62" s="4">
        <v>2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23">
        <v>32.311301997333338</v>
      </c>
      <c r="U62" s="23">
        <v>40.761950212999999</v>
      </c>
      <c r="V62" s="4">
        <v>14</v>
      </c>
      <c r="W62" s="4">
        <v>1</v>
      </c>
    </row>
    <row r="63" spans="1:23" x14ac:dyDescent="0.2">
      <c r="A63" s="3">
        <v>0.91666666666666663</v>
      </c>
      <c r="B63" s="4">
        <f t="shared" si="9"/>
        <v>16</v>
      </c>
      <c r="C63" s="4">
        <v>0</v>
      </c>
      <c r="D63" s="4">
        <v>0</v>
      </c>
      <c r="E63" s="4">
        <v>2</v>
      </c>
      <c r="F63" s="4">
        <v>3</v>
      </c>
      <c r="G63" s="4">
        <v>5</v>
      </c>
      <c r="H63" s="4">
        <v>4</v>
      </c>
      <c r="I63" s="4">
        <v>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23">
        <v>28.660746243125001</v>
      </c>
      <c r="U63" s="23">
        <v>34.641443969999997</v>
      </c>
      <c r="V63" s="4">
        <v>16</v>
      </c>
      <c r="W63" s="4">
        <v>0</v>
      </c>
    </row>
    <row r="64" spans="1:23" x14ac:dyDescent="0.2">
      <c r="A64" s="3">
        <v>0.95833333333333337</v>
      </c>
      <c r="B64" s="4">
        <f t="shared" si="9"/>
        <v>10</v>
      </c>
      <c r="C64" s="4">
        <v>0</v>
      </c>
      <c r="D64" s="4">
        <v>0</v>
      </c>
      <c r="E64" s="4">
        <v>1</v>
      </c>
      <c r="F64" s="4">
        <v>0</v>
      </c>
      <c r="G64" s="4">
        <v>2</v>
      </c>
      <c r="H64" s="4">
        <v>6</v>
      </c>
      <c r="I64" s="4">
        <v>1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23">
        <v>30.509325539000002</v>
      </c>
      <c r="U64" s="23">
        <v>34.144347016999994</v>
      </c>
      <c r="V64" s="4">
        <v>9</v>
      </c>
      <c r="W64" s="4">
        <v>1</v>
      </c>
    </row>
    <row r="65" spans="1:23" x14ac:dyDescent="0.2">
      <c r="A65" s="17" t="s">
        <v>24</v>
      </c>
      <c r="B65" s="4">
        <f>SUM(B48:B59)</f>
        <v>752</v>
      </c>
      <c r="C65" s="4">
        <f t="shared" ref="C65:S65" si="10">SUM(C48:C59)</f>
        <v>0</v>
      </c>
      <c r="D65" s="4">
        <f t="shared" si="10"/>
        <v>3</v>
      </c>
      <c r="E65" s="4">
        <f t="shared" si="10"/>
        <v>15</v>
      </c>
      <c r="F65" s="4">
        <f t="shared" si="10"/>
        <v>80</v>
      </c>
      <c r="G65" s="4">
        <f t="shared" si="10"/>
        <v>261</v>
      </c>
      <c r="H65" s="4">
        <f t="shared" si="10"/>
        <v>290</v>
      </c>
      <c r="I65" s="4">
        <f t="shared" si="10"/>
        <v>84</v>
      </c>
      <c r="J65" s="4">
        <f t="shared" si="10"/>
        <v>19</v>
      </c>
      <c r="K65" s="4">
        <f t="shared" si="10"/>
        <v>0</v>
      </c>
      <c r="L65" s="4">
        <f t="shared" si="10"/>
        <v>0</v>
      </c>
      <c r="M65" s="4">
        <f t="shared" si="10"/>
        <v>0</v>
      </c>
      <c r="N65" s="4">
        <f t="shared" si="10"/>
        <v>0</v>
      </c>
      <c r="O65" s="4">
        <f t="shared" si="10"/>
        <v>0</v>
      </c>
      <c r="P65" s="4">
        <f t="shared" si="10"/>
        <v>0</v>
      </c>
      <c r="Q65" s="4">
        <f t="shared" si="10"/>
        <v>0</v>
      </c>
      <c r="R65" s="4">
        <f t="shared" si="10"/>
        <v>0</v>
      </c>
      <c r="S65" s="4">
        <f t="shared" si="10"/>
        <v>0</v>
      </c>
      <c r="T65" s="23">
        <f>SUMPRODUCT(T48:T59,B48:B59)/SUM(B48:B59)</f>
        <v>30.384390267646271</v>
      </c>
      <c r="U65" s="23">
        <f>SUMPRODUCT(U48:U59,B48:B59)/SUM(B48:B59)</f>
        <v>34.908005599442816</v>
      </c>
      <c r="V65" s="4">
        <f t="shared" ref="V65:W65" si="11">SUM(V48:V59)</f>
        <v>690</v>
      </c>
      <c r="W65" s="4">
        <f t="shared" si="11"/>
        <v>62</v>
      </c>
    </row>
    <row r="66" spans="1:23" x14ac:dyDescent="0.2">
      <c r="A66" s="17" t="s">
        <v>25</v>
      </c>
      <c r="B66" s="4">
        <f>SUM(B47:B62)</f>
        <v>842</v>
      </c>
      <c r="C66" s="4">
        <f t="shared" ref="C66:S66" si="12">SUM(C47:C62)</f>
        <v>0</v>
      </c>
      <c r="D66" s="4">
        <f t="shared" si="12"/>
        <v>3</v>
      </c>
      <c r="E66" s="4">
        <f t="shared" si="12"/>
        <v>21</v>
      </c>
      <c r="F66" s="4">
        <f t="shared" si="12"/>
        <v>95</v>
      </c>
      <c r="G66" s="4">
        <f t="shared" si="12"/>
        <v>283</v>
      </c>
      <c r="H66" s="4">
        <f t="shared" si="12"/>
        <v>317</v>
      </c>
      <c r="I66" s="4">
        <f t="shared" si="12"/>
        <v>95</v>
      </c>
      <c r="J66" s="4">
        <f t="shared" si="12"/>
        <v>23</v>
      </c>
      <c r="K66" s="4">
        <f t="shared" si="12"/>
        <v>3</v>
      </c>
      <c r="L66" s="4">
        <f t="shared" si="12"/>
        <v>2</v>
      </c>
      <c r="M66" s="4">
        <f t="shared" si="12"/>
        <v>0</v>
      </c>
      <c r="N66" s="4">
        <f t="shared" si="12"/>
        <v>0</v>
      </c>
      <c r="O66" s="4">
        <f t="shared" si="12"/>
        <v>0</v>
      </c>
      <c r="P66" s="4">
        <f t="shared" si="12"/>
        <v>0</v>
      </c>
      <c r="Q66" s="4">
        <f t="shared" si="12"/>
        <v>0</v>
      </c>
      <c r="R66" s="4">
        <f t="shared" si="12"/>
        <v>0</v>
      </c>
      <c r="S66" s="4">
        <f t="shared" si="12"/>
        <v>0</v>
      </c>
      <c r="T66" s="23">
        <f>SUMPRODUCT(T47:T62,B47:B62)/SUM(B47:B62)</f>
        <v>30.419883510201899</v>
      </c>
      <c r="U66" s="23">
        <f>SUMPRODUCT(U47:U62,B47:B62)/SUM(B47:B62)</f>
        <v>35.178907910325414</v>
      </c>
      <c r="V66" s="4">
        <f t="shared" ref="V66:W66" si="13">SUM(V47:V62)</f>
        <v>770</v>
      </c>
      <c r="W66" s="4">
        <f t="shared" si="13"/>
        <v>72</v>
      </c>
    </row>
    <row r="67" spans="1:23" x14ac:dyDescent="0.2">
      <c r="A67" s="17" t="s">
        <v>26</v>
      </c>
      <c r="B67" s="4">
        <f>SUM(B47:B64)</f>
        <v>868</v>
      </c>
      <c r="C67" s="4">
        <f t="shared" ref="C67:S67" si="14">SUM(C47:C64)</f>
        <v>0</v>
      </c>
      <c r="D67" s="4">
        <f t="shared" si="14"/>
        <v>3</v>
      </c>
      <c r="E67" s="4">
        <f t="shared" si="14"/>
        <v>24</v>
      </c>
      <c r="F67" s="4">
        <f t="shared" si="14"/>
        <v>98</v>
      </c>
      <c r="G67" s="4">
        <f t="shared" si="14"/>
        <v>290</v>
      </c>
      <c r="H67" s="4">
        <f t="shared" si="14"/>
        <v>327</v>
      </c>
      <c r="I67" s="4">
        <f t="shared" si="14"/>
        <v>98</v>
      </c>
      <c r="J67" s="4">
        <f t="shared" si="14"/>
        <v>23</v>
      </c>
      <c r="K67" s="4">
        <f t="shared" si="14"/>
        <v>3</v>
      </c>
      <c r="L67" s="4">
        <f t="shared" si="14"/>
        <v>2</v>
      </c>
      <c r="M67" s="4">
        <f t="shared" si="14"/>
        <v>0</v>
      </c>
      <c r="N67" s="4">
        <f t="shared" si="14"/>
        <v>0</v>
      </c>
      <c r="O67" s="4">
        <f t="shared" si="14"/>
        <v>0</v>
      </c>
      <c r="P67" s="4">
        <f t="shared" si="14"/>
        <v>0</v>
      </c>
      <c r="Q67" s="4">
        <f t="shared" si="14"/>
        <v>0</v>
      </c>
      <c r="R67" s="4">
        <f t="shared" si="14"/>
        <v>0</v>
      </c>
      <c r="S67" s="4">
        <f t="shared" si="14"/>
        <v>0</v>
      </c>
      <c r="T67" s="23">
        <f>SUMPRODUCT(T47:T64,B47:B64)/SUM(B47:B64)</f>
        <v>30.38848745491935</v>
      </c>
      <c r="U67" s="23">
        <f>SUMPRODUCT(U47:U64,B47:B64)/SUM(B47:B64)</f>
        <v>35.157081836617515</v>
      </c>
      <c r="V67" s="4">
        <f t="shared" ref="V67:W67" si="15">SUM(V47:V64)</f>
        <v>795</v>
      </c>
      <c r="W67" s="4">
        <f t="shared" si="15"/>
        <v>73</v>
      </c>
    </row>
    <row r="68" spans="1:23" x14ac:dyDescent="0.2">
      <c r="A68" s="17" t="s">
        <v>27</v>
      </c>
      <c r="B68" s="4">
        <f>SUM(B41:B64)</f>
        <v>877</v>
      </c>
      <c r="C68" s="4">
        <f t="shared" ref="C68:S68" si="16">SUM(C41:C64)</f>
        <v>0</v>
      </c>
      <c r="D68" s="4">
        <f t="shared" si="16"/>
        <v>3</v>
      </c>
      <c r="E68" s="4">
        <f t="shared" si="16"/>
        <v>24</v>
      </c>
      <c r="F68" s="4">
        <f t="shared" si="16"/>
        <v>98</v>
      </c>
      <c r="G68" s="4">
        <f t="shared" si="16"/>
        <v>291</v>
      </c>
      <c r="H68" s="4">
        <f t="shared" si="16"/>
        <v>330</v>
      </c>
      <c r="I68" s="4">
        <f t="shared" si="16"/>
        <v>101</v>
      </c>
      <c r="J68" s="4">
        <f t="shared" si="16"/>
        <v>25</v>
      </c>
      <c r="K68" s="4">
        <f t="shared" si="16"/>
        <v>3</v>
      </c>
      <c r="L68" s="4">
        <f t="shared" si="16"/>
        <v>2</v>
      </c>
      <c r="M68" s="4">
        <f t="shared" si="16"/>
        <v>0</v>
      </c>
      <c r="N68" s="4">
        <f t="shared" si="16"/>
        <v>0</v>
      </c>
      <c r="O68" s="4">
        <f t="shared" si="16"/>
        <v>0</v>
      </c>
      <c r="P68" s="4">
        <f t="shared" si="16"/>
        <v>0</v>
      </c>
      <c r="Q68" s="4">
        <f t="shared" si="16"/>
        <v>0</v>
      </c>
      <c r="R68" s="4">
        <f t="shared" si="16"/>
        <v>0</v>
      </c>
      <c r="S68" s="4">
        <f t="shared" si="16"/>
        <v>0</v>
      </c>
      <c r="T68" s="23">
        <f>SUMPRODUCT(T41:T64,B41:B64)/SUM(B41:B64)</f>
        <v>30.440811748779929</v>
      </c>
      <c r="U68" s="23">
        <f>SUMPRODUCT(U41:U64,B41:B64)/SUM(B41:B64)</f>
        <v>35.183425602779934</v>
      </c>
      <c r="V68" s="4">
        <f t="shared" ref="V68:W68" si="17">SUM(V41:V64)</f>
        <v>803</v>
      </c>
      <c r="W68" s="4">
        <f t="shared" si="17"/>
        <v>74</v>
      </c>
    </row>
    <row r="70" spans="1:23" x14ac:dyDescent="0.2">
      <c r="A70" s="13">
        <v>45269</v>
      </c>
    </row>
    <row r="71" spans="1:23" x14ac:dyDescent="0.2">
      <c r="A71" s="8"/>
      <c r="B71" s="8"/>
      <c r="C71" s="27" t="s">
        <v>29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17" t="s">
        <v>47</v>
      </c>
      <c r="U71" s="17" t="s">
        <v>48</v>
      </c>
      <c r="V71" s="17" t="s">
        <v>50</v>
      </c>
      <c r="W71" s="17" t="s">
        <v>51</v>
      </c>
    </row>
    <row r="72" spans="1:23" x14ac:dyDescent="0.2">
      <c r="A72" s="17" t="s">
        <v>22</v>
      </c>
      <c r="B72" s="17" t="s">
        <v>23</v>
      </c>
      <c r="C72" s="22" t="s">
        <v>30</v>
      </c>
      <c r="D72" s="22" t="s">
        <v>31</v>
      </c>
      <c r="E72" s="22" t="s">
        <v>32</v>
      </c>
      <c r="F72" s="22" t="s">
        <v>33</v>
      </c>
      <c r="G72" s="22" t="s">
        <v>34</v>
      </c>
      <c r="H72" s="22" t="s">
        <v>35</v>
      </c>
      <c r="I72" s="22" t="s">
        <v>36</v>
      </c>
      <c r="J72" s="22" t="s">
        <v>37</v>
      </c>
      <c r="K72" s="22" t="s">
        <v>38</v>
      </c>
      <c r="L72" s="22" t="s">
        <v>39</v>
      </c>
      <c r="M72" s="22" t="s">
        <v>40</v>
      </c>
      <c r="N72" s="22" t="s">
        <v>41</v>
      </c>
      <c r="O72" s="22" t="s">
        <v>42</v>
      </c>
      <c r="P72" s="22" t="s">
        <v>43</v>
      </c>
      <c r="Q72" s="22" t="s">
        <v>44</v>
      </c>
      <c r="R72" s="22" t="s">
        <v>45</v>
      </c>
      <c r="S72" s="22" t="s">
        <v>46</v>
      </c>
      <c r="T72" s="17" t="s">
        <v>20</v>
      </c>
      <c r="U72" s="17" t="s">
        <v>49</v>
      </c>
      <c r="V72" s="17" t="s">
        <v>52</v>
      </c>
      <c r="W72" s="17" t="s">
        <v>52</v>
      </c>
    </row>
    <row r="73" spans="1:23" x14ac:dyDescent="0.2">
      <c r="A73" s="3">
        <v>0</v>
      </c>
      <c r="B73" s="4">
        <f t="shared" ref="B73:B96" si="18">SUM(C73:S73)</f>
        <v>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1</v>
      </c>
      <c r="I73" s="4">
        <v>0</v>
      </c>
      <c r="J73" s="4">
        <v>1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23">
        <v>37.592957130000002</v>
      </c>
      <c r="U73" s="23">
        <v>39.985236221999997</v>
      </c>
      <c r="V73" s="4">
        <v>2</v>
      </c>
      <c r="W73" s="4">
        <v>0</v>
      </c>
    </row>
    <row r="74" spans="1:23" x14ac:dyDescent="0.2">
      <c r="A74" s="3">
        <v>4.1666666666666664E-2</v>
      </c>
      <c r="B74" s="4">
        <f t="shared" si="18"/>
        <v>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2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23">
        <v>32.932673190000003</v>
      </c>
      <c r="U74" s="23">
        <v>33.367633023000003</v>
      </c>
      <c r="V74" s="4">
        <v>2</v>
      </c>
      <c r="W74" s="4">
        <v>0</v>
      </c>
    </row>
    <row r="75" spans="1:23" x14ac:dyDescent="0.2">
      <c r="A75" s="3">
        <v>8.3333333333333329E-2</v>
      </c>
      <c r="B75" s="4">
        <f t="shared" si="18"/>
        <v>1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1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23">
        <v>48.466952990000003</v>
      </c>
      <c r="U75" s="23">
        <v>48.466952990000003</v>
      </c>
      <c r="V75" s="4">
        <v>1</v>
      </c>
      <c r="W75" s="4">
        <v>0</v>
      </c>
    </row>
    <row r="76" spans="1:23" x14ac:dyDescent="0.2">
      <c r="A76" s="3">
        <v>0.125</v>
      </c>
      <c r="B76" s="4">
        <f t="shared" si="18"/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23" t="s">
        <v>54</v>
      </c>
      <c r="U76" s="23">
        <v>0</v>
      </c>
      <c r="V76" s="4">
        <v>0</v>
      </c>
      <c r="W76" s="4">
        <v>0</v>
      </c>
    </row>
    <row r="77" spans="1:23" x14ac:dyDescent="0.2">
      <c r="A77" s="3">
        <v>0.16666666666666666</v>
      </c>
      <c r="B77" s="4">
        <f t="shared" si="18"/>
        <v>3</v>
      </c>
      <c r="C77" s="4">
        <v>0</v>
      </c>
      <c r="D77" s="4">
        <v>0</v>
      </c>
      <c r="E77" s="4">
        <v>0</v>
      </c>
      <c r="F77" s="4">
        <v>0</v>
      </c>
      <c r="G77" s="4">
        <v>2</v>
      </c>
      <c r="H77" s="4">
        <v>1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23">
        <v>29.204446036666667</v>
      </c>
      <c r="U77" s="23">
        <v>32.37343912</v>
      </c>
      <c r="V77" s="4">
        <v>2</v>
      </c>
      <c r="W77" s="4">
        <v>1</v>
      </c>
    </row>
    <row r="78" spans="1:23" x14ac:dyDescent="0.2">
      <c r="A78" s="3">
        <v>0.20833333333333334</v>
      </c>
      <c r="B78" s="4">
        <f t="shared" si="18"/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2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23">
        <v>33.243358784999998</v>
      </c>
      <c r="U78" s="23">
        <v>33.895798534499995</v>
      </c>
      <c r="V78" s="4">
        <v>2</v>
      </c>
      <c r="W78" s="4">
        <v>0</v>
      </c>
    </row>
    <row r="79" spans="1:23" x14ac:dyDescent="0.2">
      <c r="A79" s="3">
        <v>0.25</v>
      </c>
      <c r="B79" s="4">
        <f t="shared" si="18"/>
        <v>9</v>
      </c>
      <c r="C79" s="4">
        <v>0</v>
      </c>
      <c r="D79" s="4">
        <v>0</v>
      </c>
      <c r="E79" s="4">
        <v>0</v>
      </c>
      <c r="F79" s="4">
        <v>0</v>
      </c>
      <c r="G79" s="4">
        <v>2</v>
      </c>
      <c r="H79" s="4">
        <v>3</v>
      </c>
      <c r="I79" s="4">
        <v>4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23">
        <v>34.10637432888889</v>
      </c>
      <c r="U79" s="23">
        <v>39.022110871999999</v>
      </c>
      <c r="V79" s="4">
        <v>7</v>
      </c>
      <c r="W79" s="4">
        <v>2</v>
      </c>
    </row>
    <row r="80" spans="1:23" x14ac:dyDescent="0.2">
      <c r="A80" s="3">
        <v>0.29166666666666669</v>
      </c>
      <c r="B80" s="4">
        <f t="shared" si="18"/>
        <v>14</v>
      </c>
      <c r="C80" s="4">
        <v>0</v>
      </c>
      <c r="D80" s="4">
        <v>0</v>
      </c>
      <c r="E80" s="4">
        <v>0</v>
      </c>
      <c r="F80" s="4">
        <v>1</v>
      </c>
      <c r="G80" s="4">
        <v>2</v>
      </c>
      <c r="H80" s="4">
        <v>6</v>
      </c>
      <c r="I80" s="4">
        <v>4</v>
      </c>
      <c r="J80" s="4">
        <v>1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23">
        <v>33.687195350714283</v>
      </c>
      <c r="U80" s="23">
        <v>38.556082479499999</v>
      </c>
      <c r="V80" s="4">
        <v>12</v>
      </c>
      <c r="W80" s="4">
        <v>2</v>
      </c>
    </row>
    <row r="81" spans="1:23" x14ac:dyDescent="0.2">
      <c r="A81" s="3">
        <v>0.33333333333333331</v>
      </c>
      <c r="B81" s="4">
        <f t="shared" si="18"/>
        <v>30</v>
      </c>
      <c r="C81" s="4">
        <v>0</v>
      </c>
      <c r="D81" s="4">
        <v>0</v>
      </c>
      <c r="E81" s="4">
        <v>1</v>
      </c>
      <c r="F81" s="4">
        <v>6</v>
      </c>
      <c r="G81" s="4">
        <v>5</v>
      </c>
      <c r="H81" s="4">
        <v>15</v>
      </c>
      <c r="I81" s="4">
        <v>3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23">
        <v>29.763680108999999</v>
      </c>
      <c r="U81" s="23">
        <v>34.579306849999995</v>
      </c>
      <c r="V81" s="4">
        <v>26</v>
      </c>
      <c r="W81" s="4">
        <v>4</v>
      </c>
    </row>
    <row r="82" spans="1:23" x14ac:dyDescent="0.2">
      <c r="A82" s="3">
        <v>0.375</v>
      </c>
      <c r="B82" s="4">
        <f t="shared" si="18"/>
        <v>49</v>
      </c>
      <c r="C82" s="4">
        <v>0</v>
      </c>
      <c r="D82" s="4">
        <v>0</v>
      </c>
      <c r="E82" s="4">
        <v>0</v>
      </c>
      <c r="F82" s="4">
        <v>0</v>
      </c>
      <c r="G82" s="4">
        <v>20</v>
      </c>
      <c r="H82" s="4">
        <v>21</v>
      </c>
      <c r="I82" s="4">
        <v>7</v>
      </c>
      <c r="J82" s="4">
        <v>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23">
        <v>31.448990954489791</v>
      </c>
      <c r="U82" s="23">
        <v>35.293883721999997</v>
      </c>
      <c r="V82" s="4">
        <v>44</v>
      </c>
      <c r="W82" s="4">
        <v>5</v>
      </c>
    </row>
    <row r="83" spans="1:23" x14ac:dyDescent="0.2">
      <c r="A83" s="3">
        <v>0.41666666666666669</v>
      </c>
      <c r="B83" s="4">
        <f t="shared" si="18"/>
        <v>56</v>
      </c>
      <c r="C83" s="4">
        <v>0</v>
      </c>
      <c r="D83" s="4">
        <v>0</v>
      </c>
      <c r="E83" s="4">
        <v>1</v>
      </c>
      <c r="F83" s="4">
        <v>5</v>
      </c>
      <c r="G83" s="4">
        <v>21</v>
      </c>
      <c r="H83" s="4">
        <v>19</v>
      </c>
      <c r="I83" s="4">
        <v>9</v>
      </c>
      <c r="J83" s="4">
        <v>1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23">
        <v>30.169790566964274</v>
      </c>
      <c r="U83" s="23">
        <v>35.418157960000002</v>
      </c>
      <c r="V83" s="4">
        <v>50</v>
      </c>
      <c r="W83" s="4">
        <v>6</v>
      </c>
    </row>
    <row r="84" spans="1:23" x14ac:dyDescent="0.2">
      <c r="A84" s="3">
        <v>0.45833333333333331</v>
      </c>
      <c r="B84" s="4">
        <f t="shared" si="18"/>
        <v>66</v>
      </c>
      <c r="C84" s="4">
        <v>0</v>
      </c>
      <c r="D84" s="4">
        <v>0</v>
      </c>
      <c r="E84" s="4">
        <v>0</v>
      </c>
      <c r="F84" s="4">
        <v>7</v>
      </c>
      <c r="G84" s="4">
        <v>30</v>
      </c>
      <c r="H84" s="4">
        <v>20</v>
      </c>
      <c r="I84" s="4">
        <v>7</v>
      </c>
      <c r="J84" s="4">
        <v>1</v>
      </c>
      <c r="K84" s="4">
        <v>1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23">
        <v>30.296552979090912</v>
      </c>
      <c r="U84" s="23">
        <v>34.796786769999997</v>
      </c>
      <c r="V84" s="4">
        <v>60</v>
      </c>
      <c r="W84" s="4">
        <v>6</v>
      </c>
    </row>
    <row r="85" spans="1:23" x14ac:dyDescent="0.2">
      <c r="A85" s="3">
        <v>0.5</v>
      </c>
      <c r="B85" s="4">
        <f t="shared" si="18"/>
        <v>82</v>
      </c>
      <c r="C85" s="4">
        <v>0</v>
      </c>
      <c r="D85" s="4">
        <v>0</v>
      </c>
      <c r="E85" s="4">
        <v>0</v>
      </c>
      <c r="F85" s="4">
        <v>6</v>
      </c>
      <c r="G85" s="4">
        <v>31</v>
      </c>
      <c r="H85" s="4">
        <v>34</v>
      </c>
      <c r="I85" s="4">
        <v>9</v>
      </c>
      <c r="J85" s="4">
        <v>2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23">
        <v>30.871539478292682</v>
      </c>
      <c r="U85" s="23">
        <v>34.796786769999997</v>
      </c>
      <c r="V85" s="4">
        <v>74</v>
      </c>
      <c r="W85" s="4">
        <v>8</v>
      </c>
    </row>
    <row r="86" spans="1:23" x14ac:dyDescent="0.2">
      <c r="A86" s="3">
        <v>0.54166666666666663</v>
      </c>
      <c r="B86" s="4">
        <f t="shared" si="18"/>
        <v>74</v>
      </c>
      <c r="C86" s="4">
        <v>0</v>
      </c>
      <c r="D86" s="4">
        <v>0</v>
      </c>
      <c r="E86" s="4">
        <v>2</v>
      </c>
      <c r="F86" s="4">
        <v>5</v>
      </c>
      <c r="G86" s="4">
        <v>37</v>
      </c>
      <c r="H86" s="4">
        <v>27</v>
      </c>
      <c r="I86" s="4">
        <v>2</v>
      </c>
      <c r="J86" s="4">
        <v>1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23">
        <v>29.296812023243241</v>
      </c>
      <c r="U86" s="23">
        <v>32.932673190000003</v>
      </c>
      <c r="V86" s="4">
        <v>66</v>
      </c>
      <c r="W86" s="4">
        <v>8</v>
      </c>
    </row>
    <row r="87" spans="1:23" x14ac:dyDescent="0.2">
      <c r="A87" s="3">
        <v>0.58333333333333337</v>
      </c>
      <c r="B87" s="4">
        <f t="shared" si="18"/>
        <v>87</v>
      </c>
      <c r="C87" s="4">
        <v>0</v>
      </c>
      <c r="D87" s="4">
        <v>0</v>
      </c>
      <c r="E87" s="4">
        <v>3</v>
      </c>
      <c r="F87" s="4">
        <v>8</v>
      </c>
      <c r="G87" s="4">
        <v>38</v>
      </c>
      <c r="H87" s="4">
        <v>28</v>
      </c>
      <c r="I87" s="4">
        <v>8</v>
      </c>
      <c r="J87" s="4">
        <v>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23">
        <v>29.804390635632199</v>
      </c>
      <c r="U87" s="23">
        <v>33.616181499</v>
      </c>
      <c r="V87" s="4">
        <v>82</v>
      </c>
      <c r="W87" s="4">
        <v>5</v>
      </c>
    </row>
    <row r="88" spans="1:23" x14ac:dyDescent="0.2">
      <c r="A88" s="3">
        <v>0.625</v>
      </c>
      <c r="B88" s="4">
        <f t="shared" si="18"/>
        <v>93</v>
      </c>
      <c r="C88" s="4">
        <v>0</v>
      </c>
      <c r="D88" s="4">
        <v>0</v>
      </c>
      <c r="E88" s="4">
        <v>3</v>
      </c>
      <c r="F88" s="4">
        <v>15</v>
      </c>
      <c r="G88" s="4">
        <v>48</v>
      </c>
      <c r="H88" s="4">
        <v>24</v>
      </c>
      <c r="I88" s="4">
        <v>2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23">
        <v>28.342544058709688</v>
      </c>
      <c r="U88" s="23">
        <v>32.435576238000003</v>
      </c>
      <c r="V88" s="4">
        <v>84</v>
      </c>
      <c r="W88" s="4">
        <v>9</v>
      </c>
    </row>
    <row r="89" spans="1:23" x14ac:dyDescent="0.2">
      <c r="A89" s="3">
        <v>0.66666666666666663</v>
      </c>
      <c r="B89" s="4">
        <f t="shared" si="18"/>
        <v>77</v>
      </c>
      <c r="C89" s="4">
        <v>0</v>
      </c>
      <c r="D89" s="4">
        <v>0</v>
      </c>
      <c r="E89" s="4">
        <v>1</v>
      </c>
      <c r="F89" s="4">
        <v>7</v>
      </c>
      <c r="G89" s="4">
        <v>38</v>
      </c>
      <c r="H89" s="4">
        <v>22</v>
      </c>
      <c r="I89" s="4">
        <v>8</v>
      </c>
      <c r="J89" s="4">
        <v>0</v>
      </c>
      <c r="K89" s="4">
        <v>1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23">
        <v>29.478817730909082</v>
      </c>
      <c r="U89" s="23">
        <v>32.932673190000003</v>
      </c>
      <c r="V89" s="4">
        <v>73</v>
      </c>
      <c r="W89" s="4">
        <v>4</v>
      </c>
    </row>
    <row r="90" spans="1:23" x14ac:dyDescent="0.2">
      <c r="A90" s="3">
        <v>0.70833333333333337</v>
      </c>
      <c r="B90" s="4">
        <f t="shared" si="18"/>
        <v>66</v>
      </c>
      <c r="C90" s="4">
        <v>0</v>
      </c>
      <c r="D90" s="4">
        <v>0</v>
      </c>
      <c r="E90" s="4">
        <v>0</v>
      </c>
      <c r="F90" s="4">
        <v>6</v>
      </c>
      <c r="G90" s="4">
        <v>41</v>
      </c>
      <c r="H90" s="4">
        <v>15</v>
      </c>
      <c r="I90" s="4">
        <v>1</v>
      </c>
      <c r="J90" s="4">
        <v>2</v>
      </c>
      <c r="K90" s="4">
        <v>1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23">
        <v>29.355081476060601</v>
      </c>
      <c r="U90" s="23">
        <v>31.845273599999999</v>
      </c>
      <c r="V90" s="4">
        <v>62</v>
      </c>
      <c r="W90" s="4">
        <v>4</v>
      </c>
    </row>
    <row r="91" spans="1:23" x14ac:dyDescent="0.2">
      <c r="A91" s="3">
        <v>0.75</v>
      </c>
      <c r="B91" s="4">
        <f t="shared" si="18"/>
        <v>30</v>
      </c>
      <c r="C91" s="4">
        <v>0</v>
      </c>
      <c r="D91" s="4">
        <v>0</v>
      </c>
      <c r="E91" s="4">
        <v>2</v>
      </c>
      <c r="F91" s="4">
        <v>6</v>
      </c>
      <c r="G91" s="4">
        <v>14</v>
      </c>
      <c r="H91" s="4">
        <v>5</v>
      </c>
      <c r="I91" s="4">
        <v>3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23">
        <v>27.609593309333327</v>
      </c>
      <c r="U91" s="23">
        <v>31.068559610000001</v>
      </c>
      <c r="V91" s="4">
        <v>28</v>
      </c>
      <c r="W91" s="4">
        <v>2</v>
      </c>
    </row>
    <row r="92" spans="1:23" x14ac:dyDescent="0.2">
      <c r="A92" s="3">
        <v>0.79166666666666663</v>
      </c>
      <c r="B92" s="4">
        <f t="shared" si="18"/>
        <v>17</v>
      </c>
      <c r="C92" s="4">
        <v>0</v>
      </c>
      <c r="D92" s="4">
        <v>1</v>
      </c>
      <c r="E92" s="4">
        <v>0</v>
      </c>
      <c r="F92" s="4">
        <v>4</v>
      </c>
      <c r="G92" s="4">
        <v>5</v>
      </c>
      <c r="H92" s="4">
        <v>5</v>
      </c>
      <c r="I92" s="4">
        <v>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23">
        <v>27.852049911176465</v>
      </c>
      <c r="U92" s="23">
        <v>34.54823829</v>
      </c>
      <c r="V92" s="4">
        <v>17</v>
      </c>
      <c r="W92" s="4">
        <v>0</v>
      </c>
    </row>
    <row r="93" spans="1:23" x14ac:dyDescent="0.2">
      <c r="A93" s="3">
        <v>0.83333333333333337</v>
      </c>
      <c r="B93" s="4">
        <f t="shared" si="18"/>
        <v>9</v>
      </c>
      <c r="C93" s="4">
        <v>0</v>
      </c>
      <c r="D93" s="4">
        <v>0</v>
      </c>
      <c r="E93" s="4">
        <v>1</v>
      </c>
      <c r="F93" s="4">
        <v>2</v>
      </c>
      <c r="G93" s="4">
        <v>3</v>
      </c>
      <c r="H93" s="4">
        <v>2</v>
      </c>
      <c r="I93" s="4">
        <v>1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23">
        <v>27.064167483333332</v>
      </c>
      <c r="U93" s="23">
        <v>31.565656562000001</v>
      </c>
      <c r="V93" s="4">
        <v>9</v>
      </c>
      <c r="W93" s="4">
        <v>0</v>
      </c>
    </row>
    <row r="94" spans="1:23" x14ac:dyDescent="0.2">
      <c r="A94" s="3">
        <v>0.875</v>
      </c>
      <c r="B94" s="4">
        <f t="shared" si="18"/>
        <v>4</v>
      </c>
      <c r="C94" s="4">
        <v>0</v>
      </c>
      <c r="D94" s="4">
        <v>0</v>
      </c>
      <c r="E94" s="4">
        <v>0</v>
      </c>
      <c r="F94" s="4">
        <v>1</v>
      </c>
      <c r="G94" s="4">
        <v>0</v>
      </c>
      <c r="H94" s="4">
        <v>3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23">
        <v>29.049103237499999</v>
      </c>
      <c r="U94" s="23">
        <v>32.03168496</v>
      </c>
      <c r="V94" s="4">
        <v>2</v>
      </c>
      <c r="W94" s="4">
        <v>2</v>
      </c>
    </row>
    <row r="95" spans="1:23" x14ac:dyDescent="0.2">
      <c r="A95" s="3">
        <v>0.91666666666666663</v>
      </c>
      <c r="B95" s="4">
        <f t="shared" si="18"/>
        <v>12</v>
      </c>
      <c r="C95" s="4">
        <v>0</v>
      </c>
      <c r="D95" s="4">
        <v>0</v>
      </c>
      <c r="E95" s="4">
        <v>0</v>
      </c>
      <c r="F95" s="4">
        <v>1</v>
      </c>
      <c r="G95" s="4">
        <v>4</v>
      </c>
      <c r="H95" s="4">
        <v>5</v>
      </c>
      <c r="I95" s="4">
        <v>1</v>
      </c>
      <c r="J95" s="4">
        <v>0</v>
      </c>
      <c r="K95" s="4">
        <v>0</v>
      </c>
      <c r="L95" s="4">
        <v>0</v>
      </c>
      <c r="M95" s="4">
        <v>1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23">
        <v>33.502263449166662</v>
      </c>
      <c r="U95" s="23">
        <v>35.697774992499994</v>
      </c>
      <c r="V95" s="4">
        <v>12</v>
      </c>
      <c r="W95" s="4">
        <v>0</v>
      </c>
    </row>
    <row r="96" spans="1:23" x14ac:dyDescent="0.2">
      <c r="A96" s="3">
        <v>0.95833333333333337</v>
      </c>
      <c r="B96" s="4">
        <f t="shared" si="18"/>
        <v>5</v>
      </c>
      <c r="C96" s="4">
        <v>0</v>
      </c>
      <c r="D96" s="4">
        <v>0</v>
      </c>
      <c r="E96" s="4">
        <v>0</v>
      </c>
      <c r="F96" s="4">
        <v>0</v>
      </c>
      <c r="G96" s="4">
        <v>4</v>
      </c>
      <c r="H96" s="4">
        <v>0</v>
      </c>
      <c r="I96" s="4">
        <v>1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23">
        <v>30.074365708000006</v>
      </c>
      <c r="U96" s="23">
        <v>32.062753522000001</v>
      </c>
      <c r="V96" s="4">
        <v>5</v>
      </c>
      <c r="W96" s="4">
        <v>0</v>
      </c>
    </row>
    <row r="97" spans="1:23" x14ac:dyDescent="0.2">
      <c r="A97" s="17" t="s">
        <v>24</v>
      </c>
      <c r="B97" s="4">
        <f>SUM(B80:B91)</f>
        <v>724</v>
      </c>
      <c r="C97" s="4">
        <f t="shared" ref="C97:S97" si="19">SUM(C80:C91)</f>
        <v>0</v>
      </c>
      <c r="D97" s="4">
        <f t="shared" si="19"/>
        <v>0</v>
      </c>
      <c r="E97" s="4">
        <f t="shared" si="19"/>
        <v>13</v>
      </c>
      <c r="F97" s="4">
        <f t="shared" si="19"/>
        <v>72</v>
      </c>
      <c r="G97" s="4">
        <f t="shared" si="19"/>
        <v>325</v>
      </c>
      <c r="H97" s="4">
        <f t="shared" si="19"/>
        <v>236</v>
      </c>
      <c r="I97" s="4">
        <f t="shared" si="19"/>
        <v>63</v>
      </c>
      <c r="J97" s="4">
        <f t="shared" si="19"/>
        <v>12</v>
      </c>
      <c r="K97" s="4">
        <f t="shared" si="19"/>
        <v>3</v>
      </c>
      <c r="L97" s="4">
        <f t="shared" si="19"/>
        <v>0</v>
      </c>
      <c r="M97" s="4">
        <f t="shared" si="19"/>
        <v>0</v>
      </c>
      <c r="N97" s="4">
        <f t="shared" si="19"/>
        <v>0</v>
      </c>
      <c r="O97" s="4">
        <f t="shared" si="19"/>
        <v>0</v>
      </c>
      <c r="P97" s="4">
        <f t="shared" si="19"/>
        <v>0</v>
      </c>
      <c r="Q97" s="4">
        <f t="shared" si="19"/>
        <v>0</v>
      </c>
      <c r="R97" s="4">
        <f t="shared" si="19"/>
        <v>0</v>
      </c>
      <c r="S97" s="4">
        <f t="shared" si="19"/>
        <v>0</v>
      </c>
      <c r="T97" s="23">
        <f>SUMPRODUCT(T80:T91,B80:B91)/SUM(B80:B91)</f>
        <v>29.776897120165742</v>
      </c>
      <c r="U97" s="23">
        <f>SUMPRODUCT(U80:U91,B80:B91)/SUM(B80:B91)</f>
        <v>33.684669652552486</v>
      </c>
      <c r="V97" s="4">
        <f t="shared" ref="V97:W97" si="20">SUM(V80:V91)</f>
        <v>661</v>
      </c>
      <c r="W97" s="4">
        <f t="shared" si="20"/>
        <v>63</v>
      </c>
    </row>
    <row r="98" spans="1:23" x14ac:dyDescent="0.2">
      <c r="A98" s="17" t="s">
        <v>25</v>
      </c>
      <c r="B98" s="4">
        <f>SUM(B79:B94)</f>
        <v>763</v>
      </c>
      <c r="C98" s="4">
        <f t="shared" ref="C98:S98" si="21">SUM(C79:C94)</f>
        <v>0</v>
      </c>
      <c r="D98" s="4">
        <f t="shared" si="21"/>
        <v>1</v>
      </c>
      <c r="E98" s="4">
        <f t="shared" si="21"/>
        <v>14</v>
      </c>
      <c r="F98" s="4">
        <f t="shared" si="21"/>
        <v>79</v>
      </c>
      <c r="G98" s="4">
        <f t="shared" si="21"/>
        <v>335</v>
      </c>
      <c r="H98" s="4">
        <f t="shared" si="21"/>
        <v>249</v>
      </c>
      <c r="I98" s="4">
        <f t="shared" si="21"/>
        <v>70</v>
      </c>
      <c r="J98" s="4">
        <f t="shared" si="21"/>
        <v>12</v>
      </c>
      <c r="K98" s="4">
        <f t="shared" si="21"/>
        <v>3</v>
      </c>
      <c r="L98" s="4">
        <f t="shared" si="21"/>
        <v>0</v>
      </c>
      <c r="M98" s="4">
        <f t="shared" si="21"/>
        <v>0</v>
      </c>
      <c r="N98" s="4">
        <f t="shared" si="21"/>
        <v>0</v>
      </c>
      <c r="O98" s="4">
        <f t="shared" si="21"/>
        <v>0</v>
      </c>
      <c r="P98" s="4">
        <f t="shared" si="21"/>
        <v>0</v>
      </c>
      <c r="Q98" s="4">
        <f t="shared" si="21"/>
        <v>0</v>
      </c>
      <c r="R98" s="4">
        <f t="shared" si="21"/>
        <v>0</v>
      </c>
      <c r="S98" s="4">
        <f t="shared" si="21"/>
        <v>0</v>
      </c>
      <c r="T98" s="23">
        <f>SUMPRODUCT(T79:T94,B79:B94)/SUM(B79:B94)</f>
        <v>29.749265599934468</v>
      </c>
      <c r="U98" s="23">
        <f>SUMPRODUCT(U79:U94,B79:B94)/SUM(B79:B94)</f>
        <v>33.733207766872873</v>
      </c>
      <c r="V98" s="4">
        <f t="shared" ref="V98:W98" si="22">SUM(V79:V94)</f>
        <v>696</v>
      </c>
      <c r="W98" s="4">
        <f t="shared" si="22"/>
        <v>67</v>
      </c>
    </row>
    <row r="99" spans="1:23" x14ac:dyDescent="0.2">
      <c r="A99" s="17" t="s">
        <v>26</v>
      </c>
      <c r="B99" s="4">
        <f>SUM(B79:B96)</f>
        <v>780</v>
      </c>
      <c r="C99" s="4">
        <f t="shared" ref="C99:S99" si="23">SUM(C79:C96)</f>
        <v>0</v>
      </c>
      <c r="D99" s="4">
        <f t="shared" si="23"/>
        <v>1</v>
      </c>
      <c r="E99" s="4">
        <f t="shared" si="23"/>
        <v>14</v>
      </c>
      <c r="F99" s="4">
        <f t="shared" si="23"/>
        <v>80</v>
      </c>
      <c r="G99" s="4">
        <f t="shared" si="23"/>
        <v>343</v>
      </c>
      <c r="H99" s="4">
        <f t="shared" si="23"/>
        <v>254</v>
      </c>
      <c r="I99" s="4">
        <f t="shared" si="23"/>
        <v>72</v>
      </c>
      <c r="J99" s="4">
        <f t="shared" si="23"/>
        <v>12</v>
      </c>
      <c r="K99" s="4">
        <f t="shared" si="23"/>
        <v>3</v>
      </c>
      <c r="L99" s="4">
        <f t="shared" si="23"/>
        <v>0</v>
      </c>
      <c r="M99" s="4">
        <f t="shared" si="23"/>
        <v>1</v>
      </c>
      <c r="N99" s="4">
        <f t="shared" si="23"/>
        <v>0</v>
      </c>
      <c r="O99" s="4">
        <f t="shared" si="23"/>
        <v>0</v>
      </c>
      <c r="P99" s="4">
        <f t="shared" si="23"/>
        <v>0</v>
      </c>
      <c r="Q99" s="4">
        <f t="shared" si="23"/>
        <v>0</v>
      </c>
      <c r="R99" s="4">
        <f t="shared" si="23"/>
        <v>0</v>
      </c>
      <c r="S99" s="4">
        <f t="shared" si="23"/>
        <v>0</v>
      </c>
      <c r="T99" s="23">
        <f>SUMPRODUCT(T79:T96,B79:B96)/SUM(B79:B96)</f>
        <v>29.809088003435896</v>
      </c>
      <c r="U99" s="23">
        <f>SUMPRODUCT(U79:U96,B79:B96)/SUM(B79:B96)</f>
        <v>33.752723838005132</v>
      </c>
      <c r="V99" s="4">
        <f t="shared" ref="V99:W99" si="24">SUM(V79:V96)</f>
        <v>713</v>
      </c>
      <c r="W99" s="4">
        <f t="shared" si="24"/>
        <v>67</v>
      </c>
    </row>
    <row r="100" spans="1:23" x14ac:dyDescent="0.2">
      <c r="A100" s="17" t="s">
        <v>27</v>
      </c>
      <c r="B100" s="4">
        <f>SUM(B73:B96)</f>
        <v>790</v>
      </c>
      <c r="C100" s="4">
        <f t="shared" ref="C100:S100" si="25">SUM(C73:C96)</f>
        <v>0</v>
      </c>
      <c r="D100" s="4">
        <f t="shared" si="25"/>
        <v>1</v>
      </c>
      <c r="E100" s="4">
        <f t="shared" si="25"/>
        <v>14</v>
      </c>
      <c r="F100" s="4">
        <f t="shared" si="25"/>
        <v>80</v>
      </c>
      <c r="G100" s="4">
        <f t="shared" si="25"/>
        <v>345</v>
      </c>
      <c r="H100" s="4">
        <f t="shared" si="25"/>
        <v>260</v>
      </c>
      <c r="I100" s="4">
        <f t="shared" si="25"/>
        <v>72</v>
      </c>
      <c r="J100" s="4">
        <f t="shared" si="25"/>
        <v>13</v>
      </c>
      <c r="K100" s="4">
        <f t="shared" si="25"/>
        <v>4</v>
      </c>
      <c r="L100" s="4">
        <f t="shared" si="25"/>
        <v>0</v>
      </c>
      <c r="M100" s="4">
        <f t="shared" si="25"/>
        <v>1</v>
      </c>
      <c r="N100" s="4">
        <f t="shared" si="25"/>
        <v>0</v>
      </c>
      <c r="O100" s="4">
        <f t="shared" si="25"/>
        <v>0</v>
      </c>
      <c r="P100" s="4">
        <f t="shared" si="25"/>
        <v>0</v>
      </c>
      <c r="Q100" s="4">
        <f t="shared" si="25"/>
        <v>0</v>
      </c>
      <c r="R100" s="4">
        <f t="shared" si="25"/>
        <v>0</v>
      </c>
      <c r="S100" s="4">
        <f t="shared" si="25"/>
        <v>0</v>
      </c>
      <c r="T100" s="23">
        <f>SUMPRODUCT(T73:T96,B73:B96)/SUM(B73:B96)</f>
        <v>29.866717610113923</v>
      </c>
      <c r="U100" s="23">
        <f>SUMPRODUCT(U73:U96,B73:B96)/SUM(B73:B96)</f>
        <v>33.781277467788605</v>
      </c>
      <c r="V100" s="4">
        <f t="shared" ref="V100:W100" si="26">SUM(V73:V96)</f>
        <v>722</v>
      </c>
      <c r="W100" s="4">
        <f t="shared" si="26"/>
        <v>68</v>
      </c>
    </row>
    <row r="102" spans="1:23" x14ac:dyDescent="0.2">
      <c r="A102" s="13">
        <v>45270</v>
      </c>
    </row>
    <row r="103" spans="1:23" x14ac:dyDescent="0.2">
      <c r="A103" s="8"/>
      <c r="B103" s="8"/>
      <c r="C103" s="27" t="s">
        <v>29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17" t="s">
        <v>47</v>
      </c>
      <c r="U103" s="17" t="s">
        <v>48</v>
      </c>
      <c r="V103" s="17" t="s">
        <v>50</v>
      </c>
      <c r="W103" s="17" t="s">
        <v>51</v>
      </c>
    </row>
    <row r="104" spans="1:23" x14ac:dyDescent="0.2">
      <c r="A104" s="17" t="s">
        <v>22</v>
      </c>
      <c r="B104" s="17" t="s">
        <v>23</v>
      </c>
      <c r="C104" s="22" t="s">
        <v>30</v>
      </c>
      <c r="D104" s="22" t="s">
        <v>31</v>
      </c>
      <c r="E104" s="22" t="s">
        <v>32</v>
      </c>
      <c r="F104" s="22" t="s">
        <v>33</v>
      </c>
      <c r="G104" s="22" t="s">
        <v>34</v>
      </c>
      <c r="H104" s="22" t="s">
        <v>35</v>
      </c>
      <c r="I104" s="22" t="s">
        <v>36</v>
      </c>
      <c r="J104" s="22" t="s">
        <v>37</v>
      </c>
      <c r="K104" s="22" t="s">
        <v>38</v>
      </c>
      <c r="L104" s="22" t="s">
        <v>39</v>
      </c>
      <c r="M104" s="22" t="s">
        <v>40</v>
      </c>
      <c r="N104" s="22" t="s">
        <v>41</v>
      </c>
      <c r="O104" s="22" t="s">
        <v>42</v>
      </c>
      <c r="P104" s="22" t="s">
        <v>43</v>
      </c>
      <c r="Q104" s="22" t="s">
        <v>44</v>
      </c>
      <c r="R104" s="22" t="s">
        <v>45</v>
      </c>
      <c r="S104" s="22" t="s">
        <v>46</v>
      </c>
      <c r="T104" s="17" t="s">
        <v>20</v>
      </c>
      <c r="U104" s="17" t="s">
        <v>49</v>
      </c>
      <c r="V104" s="17" t="s">
        <v>52</v>
      </c>
      <c r="W104" s="17" t="s">
        <v>52</v>
      </c>
    </row>
    <row r="105" spans="1:23" x14ac:dyDescent="0.2">
      <c r="A105" s="3">
        <v>0</v>
      </c>
      <c r="B105" s="4">
        <f t="shared" ref="B105:B128" si="27">SUM(C105:S105)</f>
        <v>2</v>
      </c>
      <c r="C105" s="4">
        <v>0</v>
      </c>
      <c r="D105" s="4">
        <v>0</v>
      </c>
      <c r="E105" s="4">
        <v>0</v>
      </c>
      <c r="F105" s="4">
        <v>0</v>
      </c>
      <c r="G105" s="4">
        <v>1</v>
      </c>
      <c r="H105" s="4">
        <v>0</v>
      </c>
      <c r="I105" s="4">
        <v>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23">
        <v>32.311301995000001</v>
      </c>
      <c r="U105" s="23">
        <v>35.356020836500001</v>
      </c>
      <c r="V105" s="4">
        <v>2</v>
      </c>
      <c r="W105" s="4">
        <v>0</v>
      </c>
    </row>
    <row r="106" spans="1:23" x14ac:dyDescent="0.2">
      <c r="A106" s="3">
        <v>4.1666666666666664E-2</v>
      </c>
      <c r="B106" s="4">
        <f t="shared" si="27"/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23" t="s">
        <v>54</v>
      </c>
      <c r="U106" s="23">
        <v>0</v>
      </c>
      <c r="V106" s="4">
        <v>0</v>
      </c>
      <c r="W106" s="4">
        <v>0</v>
      </c>
    </row>
    <row r="107" spans="1:23" x14ac:dyDescent="0.2">
      <c r="A107" s="3">
        <v>8.3333333333333329E-2</v>
      </c>
      <c r="B107" s="4">
        <f t="shared" si="27"/>
        <v>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1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23">
        <v>30.44718842</v>
      </c>
      <c r="U107" s="23">
        <v>30.44718842</v>
      </c>
      <c r="V107" s="4">
        <v>1</v>
      </c>
      <c r="W107" s="4">
        <v>0</v>
      </c>
    </row>
    <row r="108" spans="1:23" x14ac:dyDescent="0.2">
      <c r="A108" s="3">
        <v>0.125</v>
      </c>
      <c r="B108" s="4">
        <f t="shared" si="27"/>
        <v>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1</v>
      </c>
      <c r="I108" s="4">
        <v>1</v>
      </c>
      <c r="J108" s="4">
        <v>1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23">
        <v>36.868024073333331</v>
      </c>
      <c r="U108" s="23">
        <v>39.084247994999998</v>
      </c>
      <c r="V108" s="4">
        <v>3</v>
      </c>
      <c r="W108" s="4">
        <v>0</v>
      </c>
    </row>
    <row r="109" spans="1:23" x14ac:dyDescent="0.2">
      <c r="A109" s="3">
        <v>0.16666666666666666</v>
      </c>
      <c r="B109" s="4">
        <f t="shared" si="27"/>
        <v>2</v>
      </c>
      <c r="C109" s="4">
        <v>0</v>
      </c>
      <c r="D109" s="4">
        <v>0</v>
      </c>
      <c r="E109" s="4">
        <v>0</v>
      </c>
      <c r="F109" s="4">
        <v>2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23">
        <v>23.922790904999999</v>
      </c>
      <c r="U109" s="23">
        <v>24.1402708215</v>
      </c>
      <c r="V109" s="4">
        <v>2</v>
      </c>
      <c r="W109" s="4">
        <v>0</v>
      </c>
    </row>
    <row r="110" spans="1:23" x14ac:dyDescent="0.2">
      <c r="A110" s="3">
        <v>0.20833333333333334</v>
      </c>
      <c r="B110" s="4">
        <f t="shared" si="27"/>
        <v>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1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23">
        <v>35.418157960000002</v>
      </c>
      <c r="U110" s="23">
        <v>35.418157960000002</v>
      </c>
      <c r="V110" s="4">
        <v>1</v>
      </c>
      <c r="W110" s="4">
        <v>0</v>
      </c>
    </row>
    <row r="111" spans="1:23" x14ac:dyDescent="0.2">
      <c r="A111" s="3">
        <v>0.25</v>
      </c>
      <c r="B111" s="4">
        <f t="shared" si="27"/>
        <v>2</v>
      </c>
      <c r="C111" s="4">
        <v>0</v>
      </c>
      <c r="D111" s="4">
        <v>0</v>
      </c>
      <c r="E111" s="4">
        <v>0</v>
      </c>
      <c r="F111" s="4">
        <v>0</v>
      </c>
      <c r="G111" s="4">
        <v>1</v>
      </c>
      <c r="H111" s="4">
        <v>1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23">
        <v>30.44718842</v>
      </c>
      <c r="U111" s="23">
        <v>30.882148253</v>
      </c>
      <c r="V111" s="4">
        <v>1</v>
      </c>
      <c r="W111" s="4">
        <v>1</v>
      </c>
    </row>
    <row r="112" spans="1:23" x14ac:dyDescent="0.2">
      <c r="A112" s="3">
        <v>0.29166666666666669</v>
      </c>
      <c r="B112" s="4">
        <f t="shared" si="27"/>
        <v>4</v>
      </c>
      <c r="C112" s="4">
        <v>0</v>
      </c>
      <c r="D112" s="4">
        <v>0</v>
      </c>
      <c r="E112" s="4">
        <v>0</v>
      </c>
      <c r="F112" s="4">
        <v>1</v>
      </c>
      <c r="G112" s="4">
        <v>1</v>
      </c>
      <c r="H112" s="4">
        <v>0</v>
      </c>
      <c r="I112" s="4">
        <v>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23">
        <v>32.000616399999998</v>
      </c>
      <c r="U112" s="23">
        <v>38.369671117999999</v>
      </c>
      <c r="V112" s="4">
        <v>4</v>
      </c>
      <c r="W112" s="4">
        <v>0</v>
      </c>
    </row>
    <row r="113" spans="1:23" x14ac:dyDescent="0.2">
      <c r="A113" s="3">
        <v>0.33333333333333331</v>
      </c>
      <c r="B113" s="4">
        <f t="shared" si="27"/>
        <v>15</v>
      </c>
      <c r="C113" s="4">
        <v>0</v>
      </c>
      <c r="D113" s="4">
        <v>0</v>
      </c>
      <c r="E113" s="4">
        <v>1</v>
      </c>
      <c r="F113" s="4">
        <v>2</v>
      </c>
      <c r="G113" s="4">
        <v>7</v>
      </c>
      <c r="H113" s="4">
        <v>3</v>
      </c>
      <c r="I113" s="4">
        <v>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23">
        <v>28.458800603999993</v>
      </c>
      <c r="U113" s="23">
        <v>32.249164879999995</v>
      </c>
      <c r="V113" s="4">
        <v>14</v>
      </c>
      <c r="W113" s="4">
        <v>1</v>
      </c>
    </row>
    <row r="114" spans="1:23" x14ac:dyDescent="0.2">
      <c r="A114" s="3">
        <v>0.375</v>
      </c>
      <c r="B114" s="4">
        <f t="shared" si="27"/>
        <v>23</v>
      </c>
      <c r="C114" s="4">
        <v>0</v>
      </c>
      <c r="D114" s="4">
        <v>0</v>
      </c>
      <c r="E114" s="4">
        <v>0</v>
      </c>
      <c r="F114" s="4">
        <v>2</v>
      </c>
      <c r="G114" s="4">
        <v>15</v>
      </c>
      <c r="H114" s="4">
        <v>3</v>
      </c>
      <c r="I114" s="4">
        <v>3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23">
        <v>29.79880108956521</v>
      </c>
      <c r="U114" s="23">
        <v>33.989004213000001</v>
      </c>
      <c r="V114" s="4">
        <v>20</v>
      </c>
      <c r="W114" s="4">
        <v>3</v>
      </c>
    </row>
    <row r="115" spans="1:23" x14ac:dyDescent="0.2">
      <c r="A115" s="3">
        <v>0.41666666666666669</v>
      </c>
      <c r="B115" s="4">
        <f t="shared" si="27"/>
        <v>57</v>
      </c>
      <c r="C115" s="4">
        <v>0</v>
      </c>
      <c r="D115" s="4">
        <v>0</v>
      </c>
      <c r="E115" s="4">
        <v>0</v>
      </c>
      <c r="F115" s="4">
        <v>8</v>
      </c>
      <c r="G115" s="4">
        <v>24</v>
      </c>
      <c r="H115" s="4">
        <v>21</v>
      </c>
      <c r="I115" s="4">
        <v>4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23">
        <v>29.498779757894741</v>
      </c>
      <c r="U115" s="23">
        <v>33.305495904000004</v>
      </c>
      <c r="V115" s="4">
        <v>55</v>
      </c>
      <c r="W115" s="4">
        <v>2</v>
      </c>
    </row>
    <row r="116" spans="1:23" x14ac:dyDescent="0.2">
      <c r="A116" s="3">
        <v>0.45833333333333331</v>
      </c>
      <c r="B116" s="4">
        <f t="shared" si="27"/>
        <v>78</v>
      </c>
      <c r="C116" s="4">
        <v>0</v>
      </c>
      <c r="D116" s="4">
        <v>0</v>
      </c>
      <c r="E116" s="4">
        <v>5</v>
      </c>
      <c r="F116" s="4">
        <v>9</v>
      </c>
      <c r="G116" s="4">
        <v>33</v>
      </c>
      <c r="H116" s="4">
        <v>21</v>
      </c>
      <c r="I116" s="4">
        <v>9</v>
      </c>
      <c r="J116" s="4">
        <v>1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23">
        <v>29.371738279743592</v>
      </c>
      <c r="U116" s="23">
        <v>34.175415569999998</v>
      </c>
      <c r="V116" s="4">
        <v>72</v>
      </c>
      <c r="W116" s="4">
        <v>6</v>
      </c>
    </row>
    <row r="117" spans="1:23" x14ac:dyDescent="0.2">
      <c r="A117" s="3">
        <v>0.5</v>
      </c>
      <c r="B117" s="4">
        <f t="shared" si="27"/>
        <v>70</v>
      </c>
      <c r="C117" s="4">
        <v>0</v>
      </c>
      <c r="D117" s="4">
        <v>0</v>
      </c>
      <c r="E117" s="4">
        <v>2</v>
      </c>
      <c r="F117" s="4">
        <v>6</v>
      </c>
      <c r="G117" s="4">
        <v>27</v>
      </c>
      <c r="H117" s="4">
        <v>27</v>
      </c>
      <c r="I117" s="4">
        <v>7</v>
      </c>
      <c r="J117" s="4">
        <v>1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23">
        <v>30.074365705142867</v>
      </c>
      <c r="U117" s="23">
        <v>34.579306849999995</v>
      </c>
      <c r="V117" s="4">
        <v>65</v>
      </c>
      <c r="W117" s="4">
        <v>5</v>
      </c>
    </row>
    <row r="118" spans="1:23" x14ac:dyDescent="0.2">
      <c r="A118" s="3">
        <v>0.54166666666666663</v>
      </c>
      <c r="B118" s="4">
        <f t="shared" si="27"/>
        <v>54</v>
      </c>
      <c r="C118" s="4">
        <v>0</v>
      </c>
      <c r="D118" s="4">
        <v>0</v>
      </c>
      <c r="E118" s="4">
        <v>1</v>
      </c>
      <c r="F118" s="4">
        <v>5</v>
      </c>
      <c r="G118" s="4">
        <v>21</v>
      </c>
      <c r="H118" s="4">
        <v>19</v>
      </c>
      <c r="I118" s="4">
        <v>6</v>
      </c>
      <c r="J118" s="4">
        <v>2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23">
        <v>29.998420336296299</v>
      </c>
      <c r="U118" s="23">
        <v>34.237552689499992</v>
      </c>
      <c r="V118" s="4">
        <v>52</v>
      </c>
      <c r="W118" s="4">
        <v>2</v>
      </c>
    </row>
    <row r="119" spans="1:23" x14ac:dyDescent="0.2">
      <c r="A119" s="3">
        <v>0.58333333333333337</v>
      </c>
      <c r="B119" s="4">
        <f t="shared" si="27"/>
        <v>74</v>
      </c>
      <c r="C119" s="4">
        <v>0</v>
      </c>
      <c r="D119" s="4">
        <v>0</v>
      </c>
      <c r="E119" s="4">
        <v>2</v>
      </c>
      <c r="F119" s="4">
        <v>11</v>
      </c>
      <c r="G119" s="4">
        <v>26</v>
      </c>
      <c r="H119" s="4">
        <v>28</v>
      </c>
      <c r="I119" s="4">
        <v>7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23">
        <v>29.548719263783791</v>
      </c>
      <c r="U119" s="23">
        <v>33.554044380000001</v>
      </c>
      <c r="V119" s="4">
        <v>67</v>
      </c>
      <c r="W119" s="4">
        <v>7</v>
      </c>
    </row>
    <row r="120" spans="1:23" x14ac:dyDescent="0.2">
      <c r="A120" s="3">
        <v>0.625</v>
      </c>
      <c r="B120" s="4">
        <f t="shared" si="27"/>
        <v>68</v>
      </c>
      <c r="C120" s="4">
        <v>0</v>
      </c>
      <c r="D120" s="4">
        <v>0</v>
      </c>
      <c r="E120" s="4">
        <v>1</v>
      </c>
      <c r="F120" s="4">
        <v>15</v>
      </c>
      <c r="G120" s="4">
        <v>18</v>
      </c>
      <c r="H120" s="4">
        <v>28</v>
      </c>
      <c r="I120" s="4">
        <v>6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23">
        <v>29.43289132720588</v>
      </c>
      <c r="U120" s="23">
        <v>34.144347010499999</v>
      </c>
      <c r="V120" s="4">
        <v>64</v>
      </c>
      <c r="W120" s="4">
        <v>4</v>
      </c>
    </row>
    <row r="121" spans="1:23" x14ac:dyDescent="0.2">
      <c r="A121" s="3">
        <v>0.66666666666666663</v>
      </c>
      <c r="B121" s="4">
        <f t="shared" si="27"/>
        <v>60</v>
      </c>
      <c r="C121" s="4">
        <v>0</v>
      </c>
      <c r="D121" s="4">
        <v>0</v>
      </c>
      <c r="E121" s="4">
        <v>2</v>
      </c>
      <c r="F121" s="4">
        <v>8</v>
      </c>
      <c r="G121" s="4">
        <v>25</v>
      </c>
      <c r="H121" s="4">
        <v>20</v>
      </c>
      <c r="I121" s="4">
        <v>4</v>
      </c>
      <c r="J121" s="4">
        <v>1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23">
        <v>29.587624937666664</v>
      </c>
      <c r="U121" s="23">
        <v>34.175415569999998</v>
      </c>
      <c r="V121" s="4">
        <v>59</v>
      </c>
      <c r="W121" s="4">
        <v>1</v>
      </c>
    </row>
    <row r="122" spans="1:23" x14ac:dyDescent="0.2">
      <c r="A122" s="3">
        <v>0.70833333333333337</v>
      </c>
      <c r="B122" s="4">
        <f t="shared" si="27"/>
        <v>33</v>
      </c>
      <c r="C122" s="4">
        <v>0</v>
      </c>
      <c r="D122" s="4">
        <v>0</v>
      </c>
      <c r="E122" s="4">
        <v>1</v>
      </c>
      <c r="F122" s="4">
        <v>1</v>
      </c>
      <c r="G122" s="4">
        <v>13</v>
      </c>
      <c r="H122" s="4">
        <v>12</v>
      </c>
      <c r="I122" s="4">
        <v>6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23">
        <v>31.162706763636365</v>
      </c>
      <c r="U122" s="23">
        <v>35.542432198</v>
      </c>
      <c r="V122" s="4">
        <v>30</v>
      </c>
      <c r="W122" s="4">
        <v>3</v>
      </c>
    </row>
    <row r="123" spans="1:23" x14ac:dyDescent="0.2">
      <c r="A123" s="3">
        <v>0.75</v>
      </c>
      <c r="B123" s="4">
        <f t="shared" si="27"/>
        <v>22</v>
      </c>
      <c r="C123" s="4">
        <v>0</v>
      </c>
      <c r="D123" s="4">
        <v>0</v>
      </c>
      <c r="E123" s="4">
        <v>0</v>
      </c>
      <c r="F123" s="4">
        <v>0</v>
      </c>
      <c r="G123" s="4">
        <v>11</v>
      </c>
      <c r="H123" s="4">
        <v>9</v>
      </c>
      <c r="I123" s="4">
        <v>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23">
        <v>30.531920854545454</v>
      </c>
      <c r="U123" s="23">
        <v>34.0822098915</v>
      </c>
      <c r="V123" s="4">
        <v>22</v>
      </c>
      <c r="W123" s="4">
        <v>0</v>
      </c>
    </row>
    <row r="124" spans="1:23" x14ac:dyDescent="0.2">
      <c r="A124" s="3">
        <v>0.79166666666666663</v>
      </c>
      <c r="B124" s="4">
        <f t="shared" si="27"/>
        <v>18</v>
      </c>
      <c r="C124" s="4">
        <v>0</v>
      </c>
      <c r="D124" s="4">
        <v>0</v>
      </c>
      <c r="E124" s="4">
        <v>0</v>
      </c>
      <c r="F124" s="4">
        <v>2</v>
      </c>
      <c r="G124" s="4">
        <v>7</v>
      </c>
      <c r="H124" s="4">
        <v>7</v>
      </c>
      <c r="I124" s="4">
        <v>1</v>
      </c>
      <c r="J124" s="4">
        <v>1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23">
        <v>30.688832773888887</v>
      </c>
      <c r="U124" s="23">
        <v>34.455032609999996</v>
      </c>
      <c r="V124" s="4">
        <v>17</v>
      </c>
      <c r="W124" s="4">
        <v>1</v>
      </c>
    </row>
    <row r="125" spans="1:23" x14ac:dyDescent="0.2">
      <c r="A125" s="3">
        <v>0.83333333333333337</v>
      </c>
      <c r="B125" s="4">
        <f t="shared" si="27"/>
        <v>13</v>
      </c>
      <c r="C125" s="4">
        <v>0</v>
      </c>
      <c r="D125" s="4">
        <v>0</v>
      </c>
      <c r="E125" s="4">
        <v>0</v>
      </c>
      <c r="F125" s="4">
        <v>1</v>
      </c>
      <c r="G125" s="4">
        <v>4</v>
      </c>
      <c r="H125" s="4">
        <v>6</v>
      </c>
      <c r="I125" s="4">
        <v>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23">
        <v>31.068559614615388</v>
      </c>
      <c r="U125" s="23">
        <v>34.921061007999995</v>
      </c>
      <c r="V125" s="4">
        <v>12</v>
      </c>
      <c r="W125" s="4">
        <v>1</v>
      </c>
    </row>
    <row r="126" spans="1:23" x14ac:dyDescent="0.2">
      <c r="A126" s="3">
        <v>0.875</v>
      </c>
      <c r="B126" s="4">
        <f t="shared" si="27"/>
        <v>12</v>
      </c>
      <c r="C126" s="4">
        <v>0</v>
      </c>
      <c r="D126" s="4">
        <v>0</v>
      </c>
      <c r="E126" s="4">
        <v>0</v>
      </c>
      <c r="F126" s="4">
        <v>1</v>
      </c>
      <c r="G126" s="4">
        <v>3</v>
      </c>
      <c r="H126" s="4">
        <v>5</v>
      </c>
      <c r="I126" s="4">
        <v>1</v>
      </c>
      <c r="J126" s="4">
        <v>1</v>
      </c>
      <c r="K126" s="4">
        <v>0</v>
      </c>
      <c r="L126" s="4">
        <v>1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23">
        <v>33.346920650000001</v>
      </c>
      <c r="U126" s="23">
        <v>37.375477215499998</v>
      </c>
      <c r="V126" s="4">
        <v>11</v>
      </c>
      <c r="W126" s="4">
        <v>1</v>
      </c>
    </row>
    <row r="127" spans="1:23" x14ac:dyDescent="0.2">
      <c r="A127" s="3">
        <v>0.91666666666666663</v>
      </c>
      <c r="B127" s="4">
        <f t="shared" si="27"/>
        <v>4</v>
      </c>
      <c r="C127" s="4">
        <v>0</v>
      </c>
      <c r="D127" s="4">
        <v>0</v>
      </c>
      <c r="E127" s="4">
        <v>0</v>
      </c>
      <c r="F127" s="4">
        <v>1</v>
      </c>
      <c r="G127" s="4">
        <v>0</v>
      </c>
      <c r="H127" s="4">
        <v>0</v>
      </c>
      <c r="I127" s="4">
        <v>3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23">
        <v>32.777330392499998</v>
      </c>
      <c r="U127" s="23">
        <v>37.4065457735</v>
      </c>
      <c r="V127" s="4">
        <v>4</v>
      </c>
      <c r="W127" s="4">
        <v>0</v>
      </c>
    </row>
    <row r="128" spans="1:23" x14ac:dyDescent="0.2">
      <c r="A128" s="3">
        <v>0.95833333333333337</v>
      </c>
      <c r="B128" s="4">
        <f t="shared" si="27"/>
        <v>3</v>
      </c>
      <c r="C128" s="4">
        <v>0</v>
      </c>
      <c r="D128" s="4">
        <v>0</v>
      </c>
      <c r="E128" s="4">
        <v>0</v>
      </c>
      <c r="F128" s="4">
        <v>0</v>
      </c>
      <c r="G128" s="4">
        <v>1</v>
      </c>
      <c r="H128" s="4">
        <v>1</v>
      </c>
      <c r="I128" s="4">
        <v>0</v>
      </c>
      <c r="J128" s="4">
        <v>1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23">
        <v>33.554044380000001</v>
      </c>
      <c r="U128" s="23">
        <v>39.022110873000003</v>
      </c>
      <c r="V128" s="4">
        <v>3</v>
      </c>
      <c r="W128" s="4">
        <v>0</v>
      </c>
    </row>
    <row r="129" spans="1:23" x14ac:dyDescent="0.2">
      <c r="A129" s="17" t="s">
        <v>24</v>
      </c>
      <c r="B129" s="4">
        <f>SUM(B112:B123)</f>
        <v>558</v>
      </c>
      <c r="C129" s="4">
        <f t="shared" ref="C129:S129" si="28">SUM(C112:C123)</f>
        <v>0</v>
      </c>
      <c r="D129" s="4">
        <f t="shared" si="28"/>
        <v>0</v>
      </c>
      <c r="E129" s="4">
        <f t="shared" si="28"/>
        <v>15</v>
      </c>
      <c r="F129" s="4">
        <f t="shared" si="28"/>
        <v>68</v>
      </c>
      <c r="G129" s="4">
        <f t="shared" si="28"/>
        <v>221</v>
      </c>
      <c r="H129" s="4">
        <f t="shared" si="28"/>
        <v>191</v>
      </c>
      <c r="I129" s="4">
        <f t="shared" si="28"/>
        <v>58</v>
      </c>
      <c r="J129" s="4">
        <f t="shared" si="28"/>
        <v>5</v>
      </c>
      <c r="K129" s="4">
        <f t="shared" si="28"/>
        <v>0</v>
      </c>
      <c r="L129" s="4">
        <f t="shared" si="28"/>
        <v>0</v>
      </c>
      <c r="M129" s="4">
        <f t="shared" si="28"/>
        <v>0</v>
      </c>
      <c r="N129" s="4">
        <f t="shared" si="28"/>
        <v>0</v>
      </c>
      <c r="O129" s="4">
        <f t="shared" si="28"/>
        <v>0</v>
      </c>
      <c r="P129" s="4">
        <f t="shared" si="28"/>
        <v>0</v>
      </c>
      <c r="Q129" s="4">
        <f t="shared" si="28"/>
        <v>0</v>
      </c>
      <c r="R129" s="4">
        <f t="shared" si="28"/>
        <v>0</v>
      </c>
      <c r="S129" s="4">
        <f t="shared" si="28"/>
        <v>0</v>
      </c>
      <c r="T129" s="23">
        <f>SUMPRODUCT(T112:T123,B112:B123)/SUM(B112:B123)</f>
        <v>29.751208142096779</v>
      </c>
      <c r="U129" s="23">
        <f>SUMPRODUCT(U112:U123,B112:B123)/SUM(B112:B123)</f>
        <v>34.104815332388881</v>
      </c>
      <c r="V129" s="4">
        <f t="shared" ref="V129:W129" si="29">SUM(V112:V123)</f>
        <v>524</v>
      </c>
      <c r="W129" s="4">
        <f t="shared" si="29"/>
        <v>34</v>
      </c>
    </row>
    <row r="130" spans="1:23" x14ac:dyDescent="0.2">
      <c r="A130" s="17" t="s">
        <v>25</v>
      </c>
      <c r="B130" s="4">
        <f>SUM(B111:B126)</f>
        <v>603</v>
      </c>
      <c r="C130" s="4">
        <f t="shared" ref="C130:S130" si="30">SUM(C111:C126)</f>
        <v>0</v>
      </c>
      <c r="D130" s="4">
        <f t="shared" si="30"/>
        <v>0</v>
      </c>
      <c r="E130" s="4">
        <f t="shared" si="30"/>
        <v>15</v>
      </c>
      <c r="F130" s="4">
        <f t="shared" si="30"/>
        <v>72</v>
      </c>
      <c r="G130" s="4">
        <f t="shared" si="30"/>
        <v>236</v>
      </c>
      <c r="H130" s="4">
        <f t="shared" si="30"/>
        <v>210</v>
      </c>
      <c r="I130" s="4">
        <f t="shared" si="30"/>
        <v>62</v>
      </c>
      <c r="J130" s="4">
        <f t="shared" si="30"/>
        <v>7</v>
      </c>
      <c r="K130" s="4">
        <f t="shared" si="30"/>
        <v>0</v>
      </c>
      <c r="L130" s="4">
        <f t="shared" si="30"/>
        <v>1</v>
      </c>
      <c r="M130" s="4">
        <f t="shared" si="30"/>
        <v>0</v>
      </c>
      <c r="N130" s="4">
        <f t="shared" si="30"/>
        <v>0</v>
      </c>
      <c r="O130" s="4">
        <f t="shared" si="30"/>
        <v>0</v>
      </c>
      <c r="P130" s="4">
        <f t="shared" si="30"/>
        <v>0</v>
      </c>
      <c r="Q130" s="4">
        <f t="shared" si="30"/>
        <v>0</v>
      </c>
      <c r="R130" s="4">
        <f t="shared" si="30"/>
        <v>0</v>
      </c>
      <c r="S130" s="4">
        <f t="shared" si="30"/>
        <v>0</v>
      </c>
      <c r="T130" s="23">
        <f>SUMPRODUCT(T111:T126,B111:B126)/SUM(B111:B126)</f>
        <v>29.881462409369821</v>
      </c>
      <c r="U130" s="23">
        <f>SUMPRODUCT(U111:U126,B111:B126)/SUM(B111:B126)</f>
        <v>34.187265934741291</v>
      </c>
      <c r="V130" s="4">
        <f t="shared" ref="V130:W130" si="31">SUM(V111:V126)</f>
        <v>565</v>
      </c>
      <c r="W130" s="4">
        <f t="shared" si="31"/>
        <v>38</v>
      </c>
    </row>
    <row r="131" spans="1:23" x14ac:dyDescent="0.2">
      <c r="A131" s="17" t="s">
        <v>26</v>
      </c>
      <c r="B131" s="4">
        <f>SUM(B111:B128)</f>
        <v>610</v>
      </c>
      <c r="C131" s="4">
        <f t="shared" ref="C131:S131" si="32">SUM(C111:C128)</f>
        <v>0</v>
      </c>
      <c r="D131" s="4">
        <f t="shared" si="32"/>
        <v>0</v>
      </c>
      <c r="E131" s="4">
        <f t="shared" si="32"/>
        <v>15</v>
      </c>
      <c r="F131" s="4">
        <f t="shared" si="32"/>
        <v>73</v>
      </c>
      <c r="G131" s="4">
        <f t="shared" si="32"/>
        <v>237</v>
      </c>
      <c r="H131" s="4">
        <f t="shared" si="32"/>
        <v>211</v>
      </c>
      <c r="I131" s="4">
        <f t="shared" si="32"/>
        <v>65</v>
      </c>
      <c r="J131" s="4">
        <f t="shared" si="32"/>
        <v>8</v>
      </c>
      <c r="K131" s="4">
        <f t="shared" si="32"/>
        <v>0</v>
      </c>
      <c r="L131" s="4">
        <f t="shared" si="32"/>
        <v>1</v>
      </c>
      <c r="M131" s="4">
        <f t="shared" si="32"/>
        <v>0</v>
      </c>
      <c r="N131" s="4">
        <f t="shared" si="32"/>
        <v>0</v>
      </c>
      <c r="O131" s="4">
        <f t="shared" si="32"/>
        <v>0</v>
      </c>
      <c r="P131" s="4">
        <f t="shared" si="32"/>
        <v>0</v>
      </c>
      <c r="Q131" s="4">
        <f t="shared" si="32"/>
        <v>0</v>
      </c>
      <c r="R131" s="4">
        <f t="shared" si="32"/>
        <v>0</v>
      </c>
      <c r="S131" s="4">
        <f t="shared" si="32"/>
        <v>0</v>
      </c>
      <c r="T131" s="23">
        <f>SUMPRODUCT(T111:T128,B111:B128)/SUM(B111:B128)</f>
        <v>29.918513586163932</v>
      </c>
      <c r="U131" s="23">
        <f>SUMPRODUCT(U111:U128,B111:B128)/SUM(B111:B128)</f>
        <v>34.232153892396717</v>
      </c>
      <c r="V131" s="4">
        <f t="shared" ref="V131:W131" si="33">SUM(V111:V128)</f>
        <v>572</v>
      </c>
      <c r="W131" s="4">
        <f t="shared" si="33"/>
        <v>38</v>
      </c>
    </row>
    <row r="132" spans="1:23" x14ac:dyDescent="0.2">
      <c r="A132" s="17" t="s">
        <v>27</v>
      </c>
      <c r="B132" s="4">
        <f>SUM(B105:B128)</f>
        <v>619</v>
      </c>
      <c r="C132" s="4">
        <f t="shared" ref="C132:S132" si="34">SUM(C105:C128)</f>
        <v>0</v>
      </c>
      <c r="D132" s="4">
        <f t="shared" si="34"/>
        <v>0</v>
      </c>
      <c r="E132" s="4">
        <f t="shared" si="34"/>
        <v>15</v>
      </c>
      <c r="F132" s="4">
        <f t="shared" si="34"/>
        <v>75</v>
      </c>
      <c r="G132" s="4">
        <f t="shared" si="34"/>
        <v>238</v>
      </c>
      <c r="H132" s="4">
        <f t="shared" si="34"/>
        <v>213</v>
      </c>
      <c r="I132" s="4">
        <f t="shared" si="34"/>
        <v>68</v>
      </c>
      <c r="J132" s="4">
        <f t="shared" si="34"/>
        <v>9</v>
      </c>
      <c r="K132" s="4">
        <f t="shared" si="34"/>
        <v>0</v>
      </c>
      <c r="L132" s="4">
        <f t="shared" si="34"/>
        <v>1</v>
      </c>
      <c r="M132" s="4">
        <f t="shared" si="34"/>
        <v>0</v>
      </c>
      <c r="N132" s="4">
        <f t="shared" si="34"/>
        <v>0</v>
      </c>
      <c r="O132" s="4">
        <f t="shared" si="34"/>
        <v>0</v>
      </c>
      <c r="P132" s="4">
        <f t="shared" si="34"/>
        <v>0</v>
      </c>
      <c r="Q132" s="4">
        <f t="shared" si="34"/>
        <v>0</v>
      </c>
      <c r="R132" s="4">
        <f t="shared" si="34"/>
        <v>0</v>
      </c>
      <c r="S132" s="4">
        <f t="shared" si="34"/>
        <v>0</v>
      </c>
      <c r="T132" s="23">
        <f>SUMPRODUCT(T105:T128,B105:B128)/SUM(B105:B128)</f>
        <v>29.95029223256866</v>
      </c>
      <c r="U132" s="23">
        <f>SUMPRODUCT(U105:U128,B105:B128)/SUM(B105:B128)</f>
        <v>34.222495231087237</v>
      </c>
      <c r="V132" s="4">
        <f t="shared" ref="V132:W132" si="35">SUM(V105:V128)</f>
        <v>581</v>
      </c>
      <c r="W132" s="4">
        <f t="shared" si="35"/>
        <v>38</v>
      </c>
    </row>
    <row r="134" spans="1:23" x14ac:dyDescent="0.2">
      <c r="A134" s="13">
        <v>45271</v>
      </c>
    </row>
    <row r="135" spans="1:23" x14ac:dyDescent="0.2">
      <c r="A135" s="8"/>
      <c r="B135" s="8"/>
      <c r="C135" s="27" t="s">
        <v>29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17" t="s">
        <v>47</v>
      </c>
      <c r="U135" s="17" t="s">
        <v>48</v>
      </c>
      <c r="V135" s="17" t="s">
        <v>50</v>
      </c>
      <c r="W135" s="17" t="s">
        <v>51</v>
      </c>
    </row>
    <row r="136" spans="1:23" x14ac:dyDescent="0.2">
      <c r="A136" s="17" t="s">
        <v>22</v>
      </c>
      <c r="B136" s="17" t="s">
        <v>23</v>
      </c>
      <c r="C136" s="22" t="s">
        <v>30</v>
      </c>
      <c r="D136" s="22" t="s">
        <v>31</v>
      </c>
      <c r="E136" s="22" t="s">
        <v>32</v>
      </c>
      <c r="F136" s="22" t="s">
        <v>33</v>
      </c>
      <c r="G136" s="22" t="s">
        <v>34</v>
      </c>
      <c r="H136" s="22" t="s">
        <v>35</v>
      </c>
      <c r="I136" s="22" t="s">
        <v>36</v>
      </c>
      <c r="J136" s="22" t="s">
        <v>37</v>
      </c>
      <c r="K136" s="22" t="s">
        <v>38</v>
      </c>
      <c r="L136" s="22" t="s">
        <v>39</v>
      </c>
      <c r="M136" s="22" t="s">
        <v>40</v>
      </c>
      <c r="N136" s="22" t="s">
        <v>41</v>
      </c>
      <c r="O136" s="22" t="s">
        <v>42</v>
      </c>
      <c r="P136" s="22" t="s">
        <v>43</v>
      </c>
      <c r="Q136" s="22" t="s">
        <v>44</v>
      </c>
      <c r="R136" s="22" t="s">
        <v>45</v>
      </c>
      <c r="S136" s="22" t="s">
        <v>46</v>
      </c>
      <c r="T136" s="17" t="s">
        <v>20</v>
      </c>
      <c r="U136" s="17" t="s">
        <v>49</v>
      </c>
      <c r="V136" s="17" t="s">
        <v>52</v>
      </c>
      <c r="W136" s="17" t="s">
        <v>52</v>
      </c>
    </row>
    <row r="137" spans="1:23" x14ac:dyDescent="0.2">
      <c r="A137" s="3">
        <v>0</v>
      </c>
      <c r="B137" s="4">
        <f t="shared" ref="B137:B160" si="36">SUM(C137:S137)</f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23" t="s">
        <v>54</v>
      </c>
      <c r="U137" s="23">
        <v>0</v>
      </c>
      <c r="V137" s="4">
        <v>0</v>
      </c>
      <c r="W137" s="4">
        <v>0</v>
      </c>
    </row>
    <row r="138" spans="1:23" x14ac:dyDescent="0.2">
      <c r="A138" s="3">
        <v>4.1666666666666664E-2</v>
      </c>
      <c r="B138" s="4">
        <f t="shared" si="36"/>
        <v>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23">
        <v>34.175415569999998</v>
      </c>
      <c r="U138" s="23">
        <v>34.175415569999998</v>
      </c>
      <c r="V138" s="4">
        <v>1</v>
      </c>
      <c r="W138" s="4">
        <v>0</v>
      </c>
    </row>
    <row r="139" spans="1:23" x14ac:dyDescent="0.2">
      <c r="A139" s="3">
        <v>8.3333333333333329E-2</v>
      </c>
      <c r="B139" s="4">
        <f t="shared" si="36"/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23" t="s">
        <v>54</v>
      </c>
      <c r="U139" s="23">
        <v>0</v>
      </c>
      <c r="V139" s="4">
        <v>0</v>
      </c>
      <c r="W139" s="4">
        <v>0</v>
      </c>
    </row>
    <row r="140" spans="1:23" x14ac:dyDescent="0.2">
      <c r="A140" s="3">
        <v>0.125</v>
      </c>
      <c r="B140" s="4">
        <f t="shared" si="36"/>
        <v>1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23">
        <v>34.175415569999998</v>
      </c>
      <c r="U140" s="23">
        <v>34.175415569999998</v>
      </c>
      <c r="V140" s="4">
        <v>1</v>
      </c>
      <c r="W140" s="4">
        <v>0</v>
      </c>
    </row>
    <row r="141" spans="1:23" x14ac:dyDescent="0.2">
      <c r="A141" s="3">
        <v>0.16666666666666666</v>
      </c>
      <c r="B141" s="4">
        <f t="shared" si="36"/>
        <v>1</v>
      </c>
      <c r="C141" s="4">
        <v>0</v>
      </c>
      <c r="D141" s="4">
        <v>0</v>
      </c>
      <c r="E141" s="4">
        <v>0</v>
      </c>
      <c r="F141" s="4">
        <v>0</v>
      </c>
      <c r="G141" s="4">
        <v>1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23">
        <v>28.583074839999998</v>
      </c>
      <c r="U141" s="23">
        <v>28.583074839999998</v>
      </c>
      <c r="V141" s="4">
        <v>0</v>
      </c>
      <c r="W141" s="4">
        <v>1</v>
      </c>
    </row>
    <row r="142" spans="1:23" x14ac:dyDescent="0.2">
      <c r="A142" s="3">
        <v>0.20833333333333334</v>
      </c>
      <c r="B142" s="4">
        <f t="shared" si="36"/>
        <v>4</v>
      </c>
      <c r="C142" s="4">
        <v>0</v>
      </c>
      <c r="D142" s="4">
        <v>0</v>
      </c>
      <c r="E142" s="4">
        <v>0</v>
      </c>
      <c r="F142" s="4">
        <v>0</v>
      </c>
      <c r="G142" s="4">
        <v>1</v>
      </c>
      <c r="H142" s="4">
        <v>2</v>
      </c>
      <c r="I142" s="4">
        <v>0</v>
      </c>
      <c r="J142" s="4">
        <v>1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23">
        <v>33.70938718</v>
      </c>
      <c r="U142" s="23">
        <v>37.375477214999997</v>
      </c>
      <c r="V142" s="4">
        <v>3</v>
      </c>
      <c r="W142" s="4">
        <v>1</v>
      </c>
    </row>
    <row r="143" spans="1:23" x14ac:dyDescent="0.2">
      <c r="A143" s="3">
        <v>0.25</v>
      </c>
      <c r="B143" s="4">
        <f t="shared" si="36"/>
        <v>11</v>
      </c>
      <c r="C143" s="4">
        <v>0</v>
      </c>
      <c r="D143" s="4">
        <v>0</v>
      </c>
      <c r="E143" s="4">
        <v>0</v>
      </c>
      <c r="F143" s="4">
        <v>0</v>
      </c>
      <c r="G143" s="4">
        <v>2</v>
      </c>
      <c r="H143" s="4">
        <v>6</v>
      </c>
      <c r="I143" s="4">
        <v>2</v>
      </c>
      <c r="J143" s="4">
        <v>1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23">
        <v>33.892974121818185</v>
      </c>
      <c r="U143" s="23">
        <v>36.660900339999998</v>
      </c>
      <c r="V143" s="4">
        <v>10</v>
      </c>
      <c r="W143" s="4">
        <v>1</v>
      </c>
    </row>
    <row r="144" spans="1:23" x14ac:dyDescent="0.2">
      <c r="A144" s="3">
        <v>0.29166666666666669</v>
      </c>
      <c r="B144" s="4">
        <f t="shared" si="36"/>
        <v>59</v>
      </c>
      <c r="C144" s="4">
        <v>0</v>
      </c>
      <c r="D144" s="4">
        <v>0</v>
      </c>
      <c r="E144" s="4">
        <v>3</v>
      </c>
      <c r="F144" s="4">
        <v>6</v>
      </c>
      <c r="G144" s="4">
        <v>12</v>
      </c>
      <c r="H144" s="4">
        <v>26</v>
      </c>
      <c r="I144" s="4">
        <v>10</v>
      </c>
      <c r="J144" s="4">
        <v>2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23">
        <v>31.058027897457627</v>
      </c>
      <c r="U144" s="23">
        <v>36.225940506999997</v>
      </c>
      <c r="V144" s="4">
        <v>50</v>
      </c>
      <c r="W144" s="4">
        <v>9</v>
      </c>
    </row>
    <row r="145" spans="1:23" x14ac:dyDescent="0.2">
      <c r="A145" s="3">
        <v>0.33333333333333331</v>
      </c>
      <c r="B145" s="4">
        <f t="shared" si="36"/>
        <v>72</v>
      </c>
      <c r="C145" s="4">
        <v>0</v>
      </c>
      <c r="D145" s="4">
        <v>0</v>
      </c>
      <c r="E145" s="4">
        <v>3</v>
      </c>
      <c r="F145" s="4">
        <v>14</v>
      </c>
      <c r="G145" s="4">
        <v>26</v>
      </c>
      <c r="H145" s="4">
        <v>20</v>
      </c>
      <c r="I145" s="4">
        <v>8</v>
      </c>
      <c r="J145" s="4">
        <v>0</v>
      </c>
      <c r="K145" s="4">
        <v>1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23">
        <v>28.94554137180555</v>
      </c>
      <c r="U145" s="23">
        <v>33.554044380000001</v>
      </c>
      <c r="V145" s="4">
        <v>63</v>
      </c>
      <c r="W145" s="4">
        <v>9</v>
      </c>
    </row>
    <row r="146" spans="1:23" x14ac:dyDescent="0.2">
      <c r="A146" s="3">
        <v>0.375</v>
      </c>
      <c r="B146" s="4">
        <f t="shared" si="36"/>
        <v>66</v>
      </c>
      <c r="C146" s="4">
        <v>0</v>
      </c>
      <c r="D146" s="4">
        <v>1</v>
      </c>
      <c r="E146" s="4">
        <v>0</v>
      </c>
      <c r="F146" s="4">
        <v>6</v>
      </c>
      <c r="G146" s="4">
        <v>21</v>
      </c>
      <c r="H146" s="4">
        <v>25</v>
      </c>
      <c r="I146" s="4">
        <v>10</v>
      </c>
      <c r="J146" s="4">
        <v>3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23">
        <v>31.13446261742423</v>
      </c>
      <c r="U146" s="23">
        <v>35.418157960000002</v>
      </c>
      <c r="V146" s="4">
        <v>54</v>
      </c>
      <c r="W146" s="4">
        <v>12</v>
      </c>
    </row>
    <row r="147" spans="1:23" x14ac:dyDescent="0.2">
      <c r="A147" s="3">
        <v>0.41666666666666669</v>
      </c>
      <c r="B147" s="4">
        <f t="shared" si="36"/>
        <v>69</v>
      </c>
      <c r="C147" s="4">
        <v>0</v>
      </c>
      <c r="D147" s="4">
        <v>0</v>
      </c>
      <c r="E147" s="4">
        <v>2</v>
      </c>
      <c r="F147" s="4">
        <v>8</v>
      </c>
      <c r="G147" s="4">
        <v>25</v>
      </c>
      <c r="H147" s="4">
        <v>23</v>
      </c>
      <c r="I147" s="4">
        <v>10</v>
      </c>
      <c r="J147" s="4">
        <v>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23">
        <v>30.041946337826076</v>
      </c>
      <c r="U147" s="23">
        <v>35.293883721999997</v>
      </c>
      <c r="V147" s="4">
        <v>61</v>
      </c>
      <c r="W147" s="4">
        <v>8</v>
      </c>
    </row>
    <row r="148" spans="1:23" x14ac:dyDescent="0.2">
      <c r="A148" s="3">
        <v>0.45833333333333331</v>
      </c>
      <c r="B148" s="4">
        <f t="shared" si="36"/>
        <v>62</v>
      </c>
      <c r="C148" s="4">
        <v>0</v>
      </c>
      <c r="D148" s="4">
        <v>0</v>
      </c>
      <c r="E148" s="4">
        <v>2</v>
      </c>
      <c r="F148" s="4">
        <v>10</v>
      </c>
      <c r="G148" s="4">
        <v>27</v>
      </c>
      <c r="H148" s="4">
        <v>16</v>
      </c>
      <c r="I148" s="4">
        <v>7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23">
        <v>28.953893135161291</v>
      </c>
      <c r="U148" s="23">
        <v>32.932673190000003</v>
      </c>
      <c r="V148" s="4">
        <v>56</v>
      </c>
      <c r="W148" s="4">
        <v>6</v>
      </c>
    </row>
    <row r="149" spans="1:23" x14ac:dyDescent="0.2">
      <c r="A149" s="3">
        <v>0.5</v>
      </c>
      <c r="B149" s="4">
        <f t="shared" si="36"/>
        <v>54</v>
      </c>
      <c r="C149" s="4">
        <v>0</v>
      </c>
      <c r="D149" s="4">
        <v>0</v>
      </c>
      <c r="E149" s="4">
        <v>2</v>
      </c>
      <c r="F149" s="4">
        <v>12</v>
      </c>
      <c r="G149" s="4">
        <v>19</v>
      </c>
      <c r="H149" s="4">
        <v>19</v>
      </c>
      <c r="I149" s="4">
        <v>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23">
        <v>28.410471734814809</v>
      </c>
      <c r="U149" s="23">
        <v>32.932673190000003</v>
      </c>
      <c r="V149" s="4">
        <v>50</v>
      </c>
      <c r="W149" s="4">
        <v>4</v>
      </c>
    </row>
    <row r="150" spans="1:23" x14ac:dyDescent="0.2">
      <c r="A150" s="3">
        <v>0.54166666666666663</v>
      </c>
      <c r="B150" s="4">
        <f t="shared" si="36"/>
        <v>60</v>
      </c>
      <c r="C150" s="4">
        <v>0</v>
      </c>
      <c r="D150" s="4">
        <v>0</v>
      </c>
      <c r="E150" s="4">
        <v>1</v>
      </c>
      <c r="F150" s="4">
        <v>11</v>
      </c>
      <c r="G150" s="4">
        <v>18</v>
      </c>
      <c r="H150" s="4">
        <v>21</v>
      </c>
      <c r="I150" s="4">
        <v>8</v>
      </c>
      <c r="J150" s="4">
        <v>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23">
        <v>29.774036295666669</v>
      </c>
      <c r="U150" s="23">
        <v>34.889992448499996</v>
      </c>
      <c r="V150" s="4">
        <v>54</v>
      </c>
      <c r="W150" s="4">
        <v>6</v>
      </c>
    </row>
    <row r="151" spans="1:23" x14ac:dyDescent="0.2">
      <c r="A151" s="3">
        <v>0.58333333333333337</v>
      </c>
      <c r="B151" s="4">
        <f t="shared" si="36"/>
        <v>72</v>
      </c>
      <c r="C151" s="4">
        <v>0</v>
      </c>
      <c r="D151" s="4">
        <v>1</v>
      </c>
      <c r="E151" s="4">
        <v>2</v>
      </c>
      <c r="F151" s="4">
        <v>7</v>
      </c>
      <c r="G151" s="4">
        <v>28</v>
      </c>
      <c r="H151" s="4">
        <v>29</v>
      </c>
      <c r="I151" s="4">
        <v>3</v>
      </c>
      <c r="J151" s="4">
        <v>2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23">
        <v>29.713625206944453</v>
      </c>
      <c r="U151" s="23">
        <v>33.554044380000001</v>
      </c>
      <c r="V151" s="4">
        <v>68</v>
      </c>
      <c r="W151" s="4">
        <v>4</v>
      </c>
    </row>
    <row r="152" spans="1:23" x14ac:dyDescent="0.2">
      <c r="A152" s="3">
        <v>0.625</v>
      </c>
      <c r="B152" s="4">
        <f t="shared" si="36"/>
        <v>68</v>
      </c>
      <c r="C152" s="4">
        <v>0</v>
      </c>
      <c r="D152" s="4">
        <v>1</v>
      </c>
      <c r="E152" s="4">
        <v>3</v>
      </c>
      <c r="F152" s="4">
        <v>10</v>
      </c>
      <c r="G152" s="4">
        <v>32</v>
      </c>
      <c r="H152" s="4">
        <v>10</v>
      </c>
      <c r="I152" s="4">
        <v>10</v>
      </c>
      <c r="J152" s="4">
        <v>2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23">
        <v>28.784106699999988</v>
      </c>
      <c r="U152" s="23">
        <v>36.0084605905</v>
      </c>
      <c r="V152" s="4">
        <v>58</v>
      </c>
      <c r="W152" s="4">
        <v>10</v>
      </c>
    </row>
    <row r="153" spans="1:23" x14ac:dyDescent="0.2">
      <c r="A153" s="3">
        <v>0.66666666666666663</v>
      </c>
      <c r="B153" s="4">
        <f t="shared" si="36"/>
        <v>82</v>
      </c>
      <c r="C153" s="4">
        <v>0</v>
      </c>
      <c r="D153" s="4">
        <v>0</v>
      </c>
      <c r="E153" s="4">
        <v>0</v>
      </c>
      <c r="F153" s="4">
        <v>2</v>
      </c>
      <c r="G153" s="4">
        <v>38</v>
      </c>
      <c r="H153" s="4">
        <v>38</v>
      </c>
      <c r="I153" s="4">
        <v>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23">
        <v>30.098614337195137</v>
      </c>
      <c r="U153" s="23">
        <v>32.311301999999998</v>
      </c>
      <c r="V153" s="4">
        <v>78</v>
      </c>
      <c r="W153" s="4">
        <v>4</v>
      </c>
    </row>
    <row r="154" spans="1:23" x14ac:dyDescent="0.2">
      <c r="A154" s="3">
        <v>0.70833333333333337</v>
      </c>
      <c r="B154" s="4">
        <f t="shared" si="36"/>
        <v>97</v>
      </c>
      <c r="C154" s="4">
        <v>0</v>
      </c>
      <c r="D154" s="4">
        <v>0</v>
      </c>
      <c r="E154" s="4">
        <v>5</v>
      </c>
      <c r="F154" s="4">
        <v>10</v>
      </c>
      <c r="G154" s="4">
        <v>48</v>
      </c>
      <c r="H154" s="4">
        <v>26</v>
      </c>
      <c r="I154" s="4">
        <v>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23">
        <v>29.012269378556695</v>
      </c>
      <c r="U154" s="23">
        <v>33.305495903999997</v>
      </c>
      <c r="V154" s="4">
        <v>89</v>
      </c>
      <c r="W154" s="4">
        <v>8</v>
      </c>
    </row>
    <row r="155" spans="1:23" x14ac:dyDescent="0.2">
      <c r="A155" s="3">
        <v>0.75</v>
      </c>
      <c r="B155" s="4">
        <f t="shared" si="36"/>
        <v>47</v>
      </c>
      <c r="C155" s="4">
        <v>0</v>
      </c>
      <c r="D155" s="4">
        <v>0</v>
      </c>
      <c r="E155" s="4">
        <v>0</v>
      </c>
      <c r="F155" s="4">
        <v>4</v>
      </c>
      <c r="G155" s="4">
        <v>24</v>
      </c>
      <c r="H155" s="4">
        <v>13</v>
      </c>
      <c r="I155" s="4">
        <v>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23">
        <v>29.931582537234046</v>
      </c>
      <c r="U155" s="23">
        <v>34.237552690000001</v>
      </c>
      <c r="V155" s="4">
        <v>45</v>
      </c>
      <c r="W155" s="4">
        <v>2</v>
      </c>
    </row>
    <row r="156" spans="1:23" x14ac:dyDescent="0.2">
      <c r="A156" s="3">
        <v>0.79166666666666663</v>
      </c>
      <c r="B156" s="4">
        <f t="shared" si="36"/>
        <v>32</v>
      </c>
      <c r="C156" s="4">
        <v>0</v>
      </c>
      <c r="D156" s="4">
        <v>1</v>
      </c>
      <c r="E156" s="4">
        <v>1</v>
      </c>
      <c r="F156" s="4">
        <v>7</v>
      </c>
      <c r="G156" s="4">
        <v>10</v>
      </c>
      <c r="H156" s="4">
        <v>11</v>
      </c>
      <c r="I156" s="4">
        <v>2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23">
        <v>28.583074843125001</v>
      </c>
      <c r="U156" s="23">
        <v>33.554044380000001</v>
      </c>
      <c r="V156" s="4">
        <v>31</v>
      </c>
      <c r="W156" s="4">
        <v>1</v>
      </c>
    </row>
    <row r="157" spans="1:23" x14ac:dyDescent="0.2">
      <c r="A157" s="3">
        <v>0.83333333333333337</v>
      </c>
      <c r="B157" s="4">
        <f t="shared" si="36"/>
        <v>23</v>
      </c>
      <c r="C157" s="4">
        <v>0</v>
      </c>
      <c r="D157" s="4">
        <v>0</v>
      </c>
      <c r="E157" s="4">
        <v>0</v>
      </c>
      <c r="F157" s="4">
        <v>1</v>
      </c>
      <c r="G157" s="4">
        <v>13</v>
      </c>
      <c r="H157" s="4">
        <v>5</v>
      </c>
      <c r="I157" s="4">
        <v>3</v>
      </c>
      <c r="J157" s="4">
        <v>0</v>
      </c>
      <c r="K157" s="4">
        <v>1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23">
        <v>30.933478917826086</v>
      </c>
      <c r="U157" s="23">
        <v>35.231746602999998</v>
      </c>
      <c r="V157" s="4">
        <v>23</v>
      </c>
      <c r="W157" s="4">
        <v>0</v>
      </c>
    </row>
    <row r="158" spans="1:23" x14ac:dyDescent="0.2">
      <c r="A158" s="3">
        <v>0.875</v>
      </c>
      <c r="B158" s="4">
        <f t="shared" si="36"/>
        <v>16</v>
      </c>
      <c r="C158" s="4">
        <v>0</v>
      </c>
      <c r="D158" s="4">
        <v>0</v>
      </c>
      <c r="E158" s="4">
        <v>0</v>
      </c>
      <c r="F158" s="4">
        <v>1</v>
      </c>
      <c r="G158" s="4">
        <v>5</v>
      </c>
      <c r="H158" s="4">
        <v>7</v>
      </c>
      <c r="I158" s="4">
        <v>1</v>
      </c>
      <c r="J158" s="4">
        <v>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23">
        <v>32.233630598750004</v>
      </c>
      <c r="U158" s="23">
        <v>37.437614332499997</v>
      </c>
      <c r="V158" s="4">
        <v>16</v>
      </c>
      <c r="W158" s="4">
        <v>0</v>
      </c>
    </row>
    <row r="159" spans="1:23" x14ac:dyDescent="0.2">
      <c r="A159" s="3">
        <v>0.91666666666666663</v>
      </c>
      <c r="B159" s="4">
        <f t="shared" si="36"/>
        <v>9</v>
      </c>
      <c r="C159" s="4">
        <v>0</v>
      </c>
      <c r="D159" s="4">
        <v>0</v>
      </c>
      <c r="E159" s="4">
        <v>0</v>
      </c>
      <c r="F159" s="4">
        <v>2</v>
      </c>
      <c r="G159" s="4">
        <v>2</v>
      </c>
      <c r="H159" s="4">
        <v>3</v>
      </c>
      <c r="I159" s="4">
        <v>0</v>
      </c>
      <c r="J159" s="4">
        <v>1</v>
      </c>
      <c r="K159" s="4">
        <v>0</v>
      </c>
      <c r="L159" s="4">
        <v>0</v>
      </c>
      <c r="M159" s="4">
        <v>1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23">
        <v>33.485003136666663</v>
      </c>
      <c r="U159" s="23">
        <v>41.631869881999997</v>
      </c>
      <c r="V159" s="4">
        <v>7</v>
      </c>
      <c r="W159" s="4">
        <v>2</v>
      </c>
    </row>
    <row r="160" spans="1:23" x14ac:dyDescent="0.2">
      <c r="A160" s="3">
        <v>0.95833333333333337</v>
      </c>
      <c r="B160" s="4">
        <f t="shared" si="36"/>
        <v>8</v>
      </c>
      <c r="C160" s="4">
        <v>0</v>
      </c>
      <c r="D160" s="4">
        <v>0</v>
      </c>
      <c r="E160" s="4">
        <v>0</v>
      </c>
      <c r="F160" s="4">
        <v>0</v>
      </c>
      <c r="G160" s="4">
        <v>3</v>
      </c>
      <c r="H160" s="4">
        <v>2</v>
      </c>
      <c r="I160" s="4">
        <v>2</v>
      </c>
      <c r="J160" s="4">
        <v>1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23">
        <v>33.476372981250002</v>
      </c>
      <c r="U160" s="23">
        <v>38.400739681499999</v>
      </c>
      <c r="V160" s="4">
        <v>6</v>
      </c>
      <c r="W160" s="4">
        <v>2</v>
      </c>
    </row>
    <row r="161" spans="1:23" x14ac:dyDescent="0.2">
      <c r="A161" s="17" t="s">
        <v>24</v>
      </c>
      <c r="B161" s="4">
        <f>SUM(B144:B155)</f>
        <v>808</v>
      </c>
      <c r="C161" s="4">
        <f t="shared" ref="C161:S161" si="37">SUM(C144:C155)</f>
        <v>0</v>
      </c>
      <c r="D161" s="4">
        <f t="shared" si="37"/>
        <v>3</v>
      </c>
      <c r="E161" s="4">
        <f t="shared" si="37"/>
        <v>23</v>
      </c>
      <c r="F161" s="4">
        <f t="shared" si="37"/>
        <v>100</v>
      </c>
      <c r="G161" s="4">
        <f t="shared" si="37"/>
        <v>318</v>
      </c>
      <c r="H161" s="4">
        <f t="shared" si="37"/>
        <v>266</v>
      </c>
      <c r="I161" s="4">
        <f t="shared" si="37"/>
        <v>86</v>
      </c>
      <c r="J161" s="4">
        <f t="shared" si="37"/>
        <v>11</v>
      </c>
      <c r="K161" s="4">
        <f t="shared" si="37"/>
        <v>1</v>
      </c>
      <c r="L161" s="4">
        <f t="shared" si="37"/>
        <v>0</v>
      </c>
      <c r="M161" s="4">
        <f t="shared" si="37"/>
        <v>0</v>
      </c>
      <c r="N161" s="4">
        <f t="shared" si="37"/>
        <v>0</v>
      </c>
      <c r="O161" s="4">
        <f t="shared" si="37"/>
        <v>0</v>
      </c>
      <c r="P161" s="4">
        <f t="shared" si="37"/>
        <v>0</v>
      </c>
      <c r="Q161" s="4">
        <f t="shared" si="37"/>
        <v>0</v>
      </c>
      <c r="R161" s="4">
        <f t="shared" si="37"/>
        <v>0</v>
      </c>
      <c r="S161" s="4">
        <f t="shared" si="37"/>
        <v>0</v>
      </c>
      <c r="T161" s="23">
        <f>SUMPRODUCT(T144:T155,B144:B155)/SUM(B144:B155)</f>
        <v>29.635868361014843</v>
      </c>
      <c r="U161" s="23">
        <f>SUMPRODUCT(U144:U155,B144:B155)/SUM(B144:B155)</f>
        <v>34.150345399793309</v>
      </c>
      <c r="V161" s="4">
        <f t="shared" ref="V161:W161" si="38">SUM(V144:V155)</f>
        <v>726</v>
      </c>
      <c r="W161" s="4">
        <f t="shared" si="38"/>
        <v>82</v>
      </c>
    </row>
    <row r="162" spans="1:23" x14ac:dyDescent="0.2">
      <c r="A162" s="17" t="s">
        <v>25</v>
      </c>
      <c r="B162" s="4">
        <f>SUM(B143:B158)</f>
        <v>890</v>
      </c>
      <c r="C162" s="4">
        <f t="shared" ref="C162:S162" si="39">SUM(C143:C158)</f>
        <v>0</v>
      </c>
      <c r="D162" s="4">
        <f t="shared" si="39"/>
        <v>4</v>
      </c>
      <c r="E162" s="4">
        <f t="shared" si="39"/>
        <v>24</v>
      </c>
      <c r="F162" s="4">
        <f t="shared" si="39"/>
        <v>109</v>
      </c>
      <c r="G162" s="4">
        <f t="shared" si="39"/>
        <v>348</v>
      </c>
      <c r="H162" s="4">
        <f t="shared" si="39"/>
        <v>295</v>
      </c>
      <c r="I162" s="4">
        <f t="shared" si="39"/>
        <v>94</v>
      </c>
      <c r="J162" s="4">
        <f t="shared" si="39"/>
        <v>14</v>
      </c>
      <c r="K162" s="4">
        <f t="shared" si="39"/>
        <v>2</v>
      </c>
      <c r="L162" s="4">
        <f t="shared" si="39"/>
        <v>0</v>
      </c>
      <c r="M162" s="4">
        <f t="shared" si="39"/>
        <v>0</v>
      </c>
      <c r="N162" s="4">
        <f t="shared" si="39"/>
        <v>0</v>
      </c>
      <c r="O162" s="4">
        <f t="shared" si="39"/>
        <v>0</v>
      </c>
      <c r="P162" s="4">
        <f t="shared" si="39"/>
        <v>0</v>
      </c>
      <c r="Q162" s="4">
        <f t="shared" si="39"/>
        <v>0</v>
      </c>
      <c r="R162" s="4">
        <f t="shared" si="39"/>
        <v>0</v>
      </c>
      <c r="S162" s="4">
        <f t="shared" si="39"/>
        <v>0</v>
      </c>
      <c r="T162" s="23">
        <f>SUMPRODUCT(T143:T158,B143:B158)/SUM(B143:B158)</f>
        <v>29.730866124393255</v>
      </c>
      <c r="U162" s="23">
        <f>SUMPRODUCT(U143:U158,B143:B158)/SUM(B143:B158)</f>
        <v>34.246977986653931</v>
      </c>
      <c r="V162" s="4">
        <f t="shared" ref="V162:W162" si="40">SUM(V143:V158)</f>
        <v>806</v>
      </c>
      <c r="W162" s="4">
        <f t="shared" si="40"/>
        <v>84</v>
      </c>
    </row>
    <row r="163" spans="1:23" x14ac:dyDescent="0.2">
      <c r="A163" s="17" t="s">
        <v>26</v>
      </c>
      <c r="B163" s="4">
        <f>SUM(B143:B160)</f>
        <v>907</v>
      </c>
      <c r="C163" s="4">
        <f t="shared" ref="C163:S163" si="41">SUM(C143:C160)</f>
        <v>0</v>
      </c>
      <c r="D163" s="4">
        <f t="shared" si="41"/>
        <v>4</v>
      </c>
      <c r="E163" s="4">
        <f t="shared" si="41"/>
        <v>24</v>
      </c>
      <c r="F163" s="4">
        <f t="shared" si="41"/>
        <v>111</v>
      </c>
      <c r="G163" s="4">
        <f t="shared" si="41"/>
        <v>353</v>
      </c>
      <c r="H163" s="4">
        <f t="shared" si="41"/>
        <v>300</v>
      </c>
      <c r="I163" s="4">
        <f t="shared" si="41"/>
        <v>96</v>
      </c>
      <c r="J163" s="4">
        <f t="shared" si="41"/>
        <v>16</v>
      </c>
      <c r="K163" s="4">
        <f t="shared" si="41"/>
        <v>2</v>
      </c>
      <c r="L163" s="4">
        <f t="shared" si="41"/>
        <v>0</v>
      </c>
      <c r="M163" s="4">
        <f t="shared" si="41"/>
        <v>1</v>
      </c>
      <c r="N163" s="4">
        <f t="shared" si="41"/>
        <v>0</v>
      </c>
      <c r="O163" s="4">
        <f t="shared" si="41"/>
        <v>0</v>
      </c>
      <c r="P163" s="4">
        <f t="shared" si="41"/>
        <v>0</v>
      </c>
      <c r="Q163" s="4">
        <f t="shared" si="41"/>
        <v>0</v>
      </c>
      <c r="R163" s="4">
        <f t="shared" si="41"/>
        <v>0</v>
      </c>
      <c r="S163" s="4">
        <f t="shared" si="41"/>
        <v>0</v>
      </c>
      <c r="T163" s="23">
        <f>SUMPRODUCT(T143:T160,B143:B160)/SUM(B143:B160)</f>
        <v>29.801154203737592</v>
      </c>
      <c r="U163" s="23">
        <f>SUMPRODUCT(U143:U160,B143:B160)/SUM(B143:B160)</f>
        <v>34.356894326915103</v>
      </c>
      <c r="V163" s="4">
        <f t="shared" ref="V163:W163" si="42">SUM(V143:V160)</f>
        <v>819</v>
      </c>
      <c r="W163" s="4">
        <f t="shared" si="42"/>
        <v>88</v>
      </c>
    </row>
    <row r="164" spans="1:23" x14ac:dyDescent="0.2">
      <c r="A164" s="17" t="s">
        <v>27</v>
      </c>
      <c r="B164" s="4">
        <f>SUM(B137:B160)</f>
        <v>914</v>
      </c>
      <c r="C164" s="4">
        <f t="shared" ref="C164:S164" si="43">SUM(C137:C160)</f>
        <v>0</v>
      </c>
      <c r="D164" s="4">
        <f t="shared" si="43"/>
        <v>4</v>
      </c>
      <c r="E164" s="4">
        <f t="shared" si="43"/>
        <v>24</v>
      </c>
      <c r="F164" s="4">
        <f t="shared" si="43"/>
        <v>111</v>
      </c>
      <c r="G164" s="4">
        <f t="shared" si="43"/>
        <v>355</v>
      </c>
      <c r="H164" s="4">
        <f t="shared" si="43"/>
        <v>304</v>
      </c>
      <c r="I164" s="4">
        <f t="shared" si="43"/>
        <v>96</v>
      </c>
      <c r="J164" s="4">
        <f t="shared" si="43"/>
        <v>17</v>
      </c>
      <c r="K164" s="4">
        <f t="shared" si="43"/>
        <v>2</v>
      </c>
      <c r="L164" s="4">
        <f t="shared" si="43"/>
        <v>0</v>
      </c>
      <c r="M164" s="4">
        <f t="shared" si="43"/>
        <v>1</v>
      </c>
      <c r="N164" s="4">
        <f t="shared" si="43"/>
        <v>0</v>
      </c>
      <c r="O164" s="4">
        <f t="shared" si="43"/>
        <v>0</v>
      </c>
      <c r="P164" s="4">
        <f t="shared" si="43"/>
        <v>0</v>
      </c>
      <c r="Q164" s="4">
        <f t="shared" si="43"/>
        <v>0</v>
      </c>
      <c r="R164" s="4">
        <f t="shared" si="43"/>
        <v>0</v>
      </c>
      <c r="S164" s="4">
        <f t="shared" si="43"/>
        <v>0</v>
      </c>
      <c r="T164" s="23">
        <f>SUMPRODUCT(T137:T160,B137:B160)/SUM(B137:B160)</f>
        <v>29.826497065087523</v>
      </c>
      <c r="U164" s="23">
        <f>SUMPRODUCT(U137:U160,B137:B160)/SUM(B137:B160)</f>
        <v>34.363390557277896</v>
      </c>
      <c r="V164" s="4">
        <f t="shared" ref="V164:W164" si="44">SUM(V137:V160)</f>
        <v>824</v>
      </c>
      <c r="W164" s="4">
        <f t="shared" si="44"/>
        <v>90</v>
      </c>
    </row>
    <row r="166" spans="1:23" x14ac:dyDescent="0.2">
      <c r="A166" s="13">
        <v>45272</v>
      </c>
    </row>
    <row r="167" spans="1:23" x14ac:dyDescent="0.2">
      <c r="A167" s="8"/>
      <c r="B167" s="8"/>
      <c r="C167" s="27" t="s">
        <v>29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17" t="s">
        <v>47</v>
      </c>
      <c r="U167" s="17" t="s">
        <v>48</v>
      </c>
      <c r="V167" s="17" t="s">
        <v>50</v>
      </c>
      <c r="W167" s="17" t="s">
        <v>51</v>
      </c>
    </row>
    <row r="168" spans="1:23" x14ac:dyDescent="0.2">
      <c r="A168" s="17" t="s">
        <v>22</v>
      </c>
      <c r="B168" s="17" t="s">
        <v>23</v>
      </c>
      <c r="C168" s="22" t="s">
        <v>30</v>
      </c>
      <c r="D168" s="22" t="s">
        <v>31</v>
      </c>
      <c r="E168" s="22" t="s">
        <v>32</v>
      </c>
      <c r="F168" s="22" t="s">
        <v>33</v>
      </c>
      <c r="G168" s="22" t="s">
        <v>34</v>
      </c>
      <c r="H168" s="22" t="s">
        <v>35</v>
      </c>
      <c r="I168" s="22" t="s">
        <v>36</v>
      </c>
      <c r="J168" s="22" t="s">
        <v>37</v>
      </c>
      <c r="K168" s="22" t="s">
        <v>38</v>
      </c>
      <c r="L168" s="22" t="s">
        <v>39</v>
      </c>
      <c r="M168" s="22" t="s">
        <v>40</v>
      </c>
      <c r="N168" s="22" t="s">
        <v>41</v>
      </c>
      <c r="O168" s="22" t="s">
        <v>42</v>
      </c>
      <c r="P168" s="22" t="s">
        <v>43</v>
      </c>
      <c r="Q168" s="22" t="s">
        <v>44</v>
      </c>
      <c r="R168" s="22" t="s">
        <v>45</v>
      </c>
      <c r="S168" s="22" t="s">
        <v>46</v>
      </c>
      <c r="T168" s="17" t="s">
        <v>20</v>
      </c>
      <c r="U168" s="17" t="s">
        <v>49</v>
      </c>
      <c r="V168" s="17" t="s">
        <v>52</v>
      </c>
      <c r="W168" s="17" t="s">
        <v>52</v>
      </c>
    </row>
    <row r="169" spans="1:23" x14ac:dyDescent="0.2">
      <c r="A169" s="3">
        <v>0</v>
      </c>
      <c r="B169" s="4">
        <f t="shared" ref="B169:B192" si="45">SUM(C169:S169)</f>
        <v>2</v>
      </c>
      <c r="C169" s="4">
        <v>0</v>
      </c>
      <c r="D169" s="4">
        <v>0</v>
      </c>
      <c r="E169" s="4">
        <v>0</v>
      </c>
      <c r="F169" s="4">
        <v>0</v>
      </c>
      <c r="G169" s="4">
        <v>1</v>
      </c>
      <c r="H169" s="4">
        <v>1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23">
        <v>29.515131629999999</v>
      </c>
      <c r="U169" s="23">
        <v>31.037491049</v>
      </c>
      <c r="V169" s="4">
        <v>1</v>
      </c>
      <c r="W169" s="4">
        <v>1</v>
      </c>
    </row>
    <row r="170" spans="1:23" x14ac:dyDescent="0.2">
      <c r="A170" s="3">
        <v>4.1666666666666664E-2</v>
      </c>
      <c r="B170" s="4">
        <f t="shared" si="45"/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23" t="s">
        <v>54</v>
      </c>
      <c r="U170" s="23">
        <v>0</v>
      </c>
      <c r="V170" s="4">
        <v>0</v>
      </c>
      <c r="W170" s="4">
        <v>0</v>
      </c>
    </row>
    <row r="171" spans="1:23" x14ac:dyDescent="0.2">
      <c r="A171" s="3">
        <v>8.3333333333333329E-2</v>
      </c>
      <c r="B171" s="4">
        <f t="shared" si="45"/>
        <v>1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1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23">
        <v>31.068559610000001</v>
      </c>
      <c r="U171" s="23">
        <v>31.068559610000001</v>
      </c>
      <c r="V171" s="4">
        <v>0</v>
      </c>
      <c r="W171" s="4">
        <v>1</v>
      </c>
    </row>
    <row r="172" spans="1:23" x14ac:dyDescent="0.2">
      <c r="A172" s="3">
        <v>0.125</v>
      </c>
      <c r="B172" s="4">
        <f t="shared" si="45"/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23" t="s">
        <v>54</v>
      </c>
      <c r="U172" s="23">
        <v>0</v>
      </c>
      <c r="V172" s="4">
        <v>0</v>
      </c>
      <c r="W172" s="4">
        <v>0</v>
      </c>
    </row>
    <row r="173" spans="1:23" x14ac:dyDescent="0.2">
      <c r="A173" s="3">
        <v>0.16666666666666666</v>
      </c>
      <c r="B173" s="4">
        <f t="shared" si="45"/>
        <v>2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2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23">
        <v>31.379245210000001</v>
      </c>
      <c r="U173" s="23">
        <v>32.031684962999996</v>
      </c>
      <c r="V173" s="4">
        <v>2</v>
      </c>
      <c r="W173" s="4">
        <v>0</v>
      </c>
    </row>
    <row r="174" spans="1:23" x14ac:dyDescent="0.2">
      <c r="A174" s="3">
        <v>0.20833333333333334</v>
      </c>
      <c r="B174" s="4">
        <f t="shared" si="45"/>
        <v>10</v>
      </c>
      <c r="C174" s="4">
        <v>0</v>
      </c>
      <c r="D174" s="4">
        <v>0</v>
      </c>
      <c r="E174" s="4">
        <v>0</v>
      </c>
      <c r="F174" s="4">
        <v>0</v>
      </c>
      <c r="G174" s="4">
        <v>2</v>
      </c>
      <c r="H174" s="4">
        <v>1</v>
      </c>
      <c r="I174" s="4">
        <v>3</v>
      </c>
      <c r="J174" s="4">
        <v>4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23">
        <v>37.468682893</v>
      </c>
      <c r="U174" s="23">
        <v>43.278503539999996</v>
      </c>
      <c r="V174" s="4">
        <v>9</v>
      </c>
      <c r="W174" s="4">
        <v>1</v>
      </c>
    </row>
    <row r="175" spans="1:23" x14ac:dyDescent="0.2">
      <c r="A175" s="3">
        <v>0.25</v>
      </c>
      <c r="B175" s="4">
        <f t="shared" si="45"/>
        <v>12</v>
      </c>
      <c r="C175" s="4">
        <v>0</v>
      </c>
      <c r="D175" s="4">
        <v>0</v>
      </c>
      <c r="E175" s="4">
        <v>0</v>
      </c>
      <c r="F175" s="4">
        <v>1</v>
      </c>
      <c r="G175" s="4">
        <v>3</v>
      </c>
      <c r="H175" s="4">
        <v>5</v>
      </c>
      <c r="I175" s="4">
        <v>2</v>
      </c>
      <c r="J175" s="4">
        <v>0</v>
      </c>
      <c r="K175" s="4">
        <v>1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23">
        <v>33.139796918333332</v>
      </c>
      <c r="U175" s="23">
        <v>39.363865026500001</v>
      </c>
      <c r="V175" s="4">
        <v>9</v>
      </c>
      <c r="W175" s="4">
        <v>3</v>
      </c>
    </row>
    <row r="176" spans="1:23" x14ac:dyDescent="0.2">
      <c r="A176" s="3">
        <v>0.29166666666666669</v>
      </c>
      <c r="B176" s="4">
        <f t="shared" si="45"/>
        <v>67</v>
      </c>
      <c r="C176" s="4">
        <v>0</v>
      </c>
      <c r="D176" s="4">
        <v>0</v>
      </c>
      <c r="E176" s="4">
        <v>1</v>
      </c>
      <c r="F176" s="4">
        <v>9</v>
      </c>
      <c r="G176" s="4">
        <v>22</v>
      </c>
      <c r="H176" s="4">
        <v>21</v>
      </c>
      <c r="I176" s="4">
        <v>11</v>
      </c>
      <c r="J176" s="4">
        <v>3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23">
        <v>30.669769145671626</v>
      </c>
      <c r="U176" s="23">
        <v>35.418157960000002</v>
      </c>
      <c r="V176" s="4">
        <v>60</v>
      </c>
      <c r="W176" s="4">
        <v>7</v>
      </c>
    </row>
    <row r="177" spans="1:23" x14ac:dyDescent="0.2">
      <c r="A177" s="3">
        <v>0.33333333333333331</v>
      </c>
      <c r="B177" s="4">
        <f t="shared" si="45"/>
        <v>71</v>
      </c>
      <c r="C177" s="4">
        <v>0</v>
      </c>
      <c r="D177" s="4">
        <v>0</v>
      </c>
      <c r="E177" s="4">
        <v>1</v>
      </c>
      <c r="F177" s="4">
        <v>13</v>
      </c>
      <c r="G177" s="4">
        <v>27</v>
      </c>
      <c r="H177" s="4">
        <v>20</v>
      </c>
      <c r="I177" s="4">
        <v>10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23">
        <v>29.353225053239434</v>
      </c>
      <c r="U177" s="23">
        <v>34.486101169999998</v>
      </c>
      <c r="V177" s="4">
        <v>66</v>
      </c>
      <c r="W177" s="4">
        <v>5</v>
      </c>
    </row>
    <row r="178" spans="1:23" x14ac:dyDescent="0.2">
      <c r="A178" s="3">
        <v>0.375</v>
      </c>
      <c r="B178" s="4">
        <f t="shared" si="45"/>
        <v>51</v>
      </c>
      <c r="C178" s="4">
        <v>0</v>
      </c>
      <c r="D178" s="4">
        <v>0</v>
      </c>
      <c r="E178" s="4">
        <v>1</v>
      </c>
      <c r="F178" s="4">
        <v>0</v>
      </c>
      <c r="G178" s="4">
        <v>19</v>
      </c>
      <c r="H178" s="4">
        <v>25</v>
      </c>
      <c r="I178" s="4">
        <v>6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23">
        <v>31.178213351176463</v>
      </c>
      <c r="U178" s="23">
        <v>34.796786769999997</v>
      </c>
      <c r="V178" s="4">
        <v>48</v>
      </c>
      <c r="W178" s="4">
        <v>3</v>
      </c>
    </row>
    <row r="179" spans="1:23" x14ac:dyDescent="0.2">
      <c r="A179" s="3">
        <v>0.41666666666666669</v>
      </c>
      <c r="B179" s="4">
        <f t="shared" si="45"/>
        <v>53</v>
      </c>
      <c r="C179" s="4">
        <v>0</v>
      </c>
      <c r="D179" s="4">
        <v>0</v>
      </c>
      <c r="E179" s="4">
        <v>1</v>
      </c>
      <c r="F179" s="4">
        <v>7</v>
      </c>
      <c r="G179" s="4">
        <v>26</v>
      </c>
      <c r="H179" s="4">
        <v>16</v>
      </c>
      <c r="I179" s="4">
        <v>2</v>
      </c>
      <c r="J179" s="4">
        <v>0</v>
      </c>
      <c r="K179" s="4">
        <v>1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23">
        <v>28.899622431320743</v>
      </c>
      <c r="U179" s="23">
        <v>32.311301999999998</v>
      </c>
      <c r="V179" s="4">
        <v>48</v>
      </c>
      <c r="W179" s="4">
        <v>5</v>
      </c>
    </row>
    <row r="180" spans="1:23" x14ac:dyDescent="0.2">
      <c r="A180" s="3">
        <v>0.45833333333333331</v>
      </c>
      <c r="B180" s="4">
        <f t="shared" si="45"/>
        <v>66</v>
      </c>
      <c r="C180" s="4">
        <v>0</v>
      </c>
      <c r="D180" s="4">
        <v>1</v>
      </c>
      <c r="E180" s="4">
        <v>0</v>
      </c>
      <c r="F180" s="4">
        <v>9</v>
      </c>
      <c r="G180" s="4">
        <v>33</v>
      </c>
      <c r="H180" s="4">
        <v>19</v>
      </c>
      <c r="I180" s="4">
        <v>4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23">
        <v>28.517171837424236</v>
      </c>
      <c r="U180" s="23">
        <v>32.466644797499995</v>
      </c>
      <c r="V180" s="4">
        <v>60</v>
      </c>
      <c r="W180" s="4">
        <v>6</v>
      </c>
    </row>
    <row r="181" spans="1:23" x14ac:dyDescent="0.2">
      <c r="A181" s="3">
        <v>0.5</v>
      </c>
      <c r="B181" s="4">
        <f t="shared" si="45"/>
        <v>54</v>
      </c>
      <c r="C181" s="4">
        <v>0</v>
      </c>
      <c r="D181" s="4">
        <v>0</v>
      </c>
      <c r="E181" s="4">
        <v>3</v>
      </c>
      <c r="F181" s="4">
        <v>11</v>
      </c>
      <c r="G181" s="4">
        <v>21</v>
      </c>
      <c r="H181" s="4">
        <v>16</v>
      </c>
      <c r="I181" s="4">
        <v>3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23">
        <v>28.387457986296297</v>
      </c>
      <c r="U181" s="23">
        <v>33.554044380000001</v>
      </c>
      <c r="V181" s="4">
        <v>48</v>
      </c>
      <c r="W181" s="4">
        <v>6</v>
      </c>
    </row>
    <row r="182" spans="1:23" x14ac:dyDescent="0.2">
      <c r="A182" s="3">
        <v>0.54166666666666663</v>
      </c>
      <c r="B182" s="4">
        <f t="shared" si="45"/>
        <v>56</v>
      </c>
      <c r="C182" s="4">
        <v>0</v>
      </c>
      <c r="D182" s="4">
        <v>1</v>
      </c>
      <c r="E182" s="4">
        <v>3</v>
      </c>
      <c r="F182" s="4">
        <v>8</v>
      </c>
      <c r="G182" s="4">
        <v>14</v>
      </c>
      <c r="H182" s="4">
        <v>22</v>
      </c>
      <c r="I182" s="4">
        <v>8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23">
        <v>29.492939803035718</v>
      </c>
      <c r="U182" s="23">
        <v>34.641443969999997</v>
      </c>
      <c r="V182" s="4">
        <v>49</v>
      </c>
      <c r="W182" s="4">
        <v>7</v>
      </c>
    </row>
    <row r="183" spans="1:23" x14ac:dyDescent="0.2">
      <c r="A183" s="3">
        <v>0.58333333333333337</v>
      </c>
      <c r="B183" s="4">
        <f t="shared" si="45"/>
        <v>72</v>
      </c>
      <c r="C183" s="4">
        <v>1</v>
      </c>
      <c r="D183" s="4">
        <v>0</v>
      </c>
      <c r="E183" s="4">
        <v>7</v>
      </c>
      <c r="F183" s="4">
        <v>7</v>
      </c>
      <c r="G183" s="4">
        <v>25</v>
      </c>
      <c r="H183" s="4">
        <v>24</v>
      </c>
      <c r="I183" s="4">
        <v>5</v>
      </c>
      <c r="J183" s="4">
        <v>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23">
        <v>29.083623859500001</v>
      </c>
      <c r="U183" s="23">
        <v>34.796786769999997</v>
      </c>
      <c r="V183" s="4">
        <v>65</v>
      </c>
      <c r="W183" s="4">
        <v>7</v>
      </c>
    </row>
    <row r="184" spans="1:23" x14ac:dyDescent="0.2">
      <c r="A184" s="3">
        <v>0.625</v>
      </c>
      <c r="B184" s="4">
        <f t="shared" si="45"/>
        <v>62</v>
      </c>
      <c r="C184" s="4">
        <v>0</v>
      </c>
      <c r="D184" s="4">
        <v>0</v>
      </c>
      <c r="E184" s="4">
        <v>3</v>
      </c>
      <c r="F184" s="4">
        <v>13</v>
      </c>
      <c r="G184" s="4">
        <v>24</v>
      </c>
      <c r="H184" s="4">
        <v>16</v>
      </c>
      <c r="I184" s="4">
        <v>5</v>
      </c>
      <c r="J184" s="4">
        <v>0</v>
      </c>
      <c r="K184" s="4">
        <v>1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23">
        <v>28.603119075483864</v>
      </c>
      <c r="U184" s="23">
        <v>32.932673190000003</v>
      </c>
      <c r="V184" s="4">
        <v>57</v>
      </c>
      <c r="W184" s="4">
        <v>5</v>
      </c>
    </row>
    <row r="185" spans="1:23" x14ac:dyDescent="0.2">
      <c r="A185" s="3">
        <v>0.66666666666666663</v>
      </c>
      <c r="B185" s="4">
        <f t="shared" si="45"/>
        <v>90</v>
      </c>
      <c r="C185" s="4">
        <v>1</v>
      </c>
      <c r="D185" s="4">
        <v>0</v>
      </c>
      <c r="E185" s="4">
        <v>2</v>
      </c>
      <c r="F185" s="4">
        <v>8</v>
      </c>
      <c r="G185" s="4">
        <v>41</v>
      </c>
      <c r="H185" s="4">
        <v>29</v>
      </c>
      <c r="I185" s="4">
        <v>8</v>
      </c>
      <c r="J185" s="4">
        <v>1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23">
        <v>29.673926491766668</v>
      </c>
      <c r="U185" s="23">
        <v>34.175415569999998</v>
      </c>
      <c r="V185" s="4">
        <v>83</v>
      </c>
      <c r="W185" s="4">
        <v>7</v>
      </c>
    </row>
    <row r="186" spans="1:23" x14ac:dyDescent="0.2">
      <c r="A186" s="3">
        <v>0.70833333333333337</v>
      </c>
      <c r="B186" s="4">
        <f t="shared" si="45"/>
        <v>89</v>
      </c>
      <c r="C186" s="4">
        <v>0</v>
      </c>
      <c r="D186" s="4">
        <v>1</v>
      </c>
      <c r="E186" s="4">
        <v>2</v>
      </c>
      <c r="F186" s="4">
        <v>12</v>
      </c>
      <c r="G186" s="4">
        <v>35</v>
      </c>
      <c r="H186" s="4">
        <v>25</v>
      </c>
      <c r="I186" s="4">
        <v>13</v>
      </c>
      <c r="J186" s="4">
        <v>1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23">
        <v>29.693164951123624</v>
      </c>
      <c r="U186" s="23">
        <v>35.293883721999997</v>
      </c>
      <c r="V186" s="4">
        <v>83</v>
      </c>
      <c r="W186" s="4">
        <v>6</v>
      </c>
    </row>
    <row r="187" spans="1:23" x14ac:dyDescent="0.2">
      <c r="A187" s="3">
        <v>0.75</v>
      </c>
      <c r="B187" s="4">
        <f t="shared" si="45"/>
        <v>43</v>
      </c>
      <c r="C187" s="4">
        <v>0</v>
      </c>
      <c r="D187" s="4">
        <v>1</v>
      </c>
      <c r="E187" s="4">
        <v>0</v>
      </c>
      <c r="F187" s="4">
        <v>7</v>
      </c>
      <c r="G187" s="4">
        <v>21</v>
      </c>
      <c r="H187" s="4">
        <v>9</v>
      </c>
      <c r="I187" s="4">
        <v>5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23">
        <v>28.929886671860469</v>
      </c>
      <c r="U187" s="23">
        <v>34.610375409999996</v>
      </c>
      <c r="V187" s="4">
        <v>40</v>
      </c>
      <c r="W187" s="4">
        <v>3</v>
      </c>
    </row>
    <row r="188" spans="1:23" x14ac:dyDescent="0.2">
      <c r="A188" s="3">
        <v>0.79166666666666663</v>
      </c>
      <c r="B188" s="4">
        <f t="shared" si="45"/>
        <v>40</v>
      </c>
      <c r="C188" s="4">
        <v>0</v>
      </c>
      <c r="D188" s="4">
        <v>0</v>
      </c>
      <c r="E188" s="4">
        <v>0</v>
      </c>
      <c r="F188" s="4">
        <v>4</v>
      </c>
      <c r="G188" s="4">
        <v>14</v>
      </c>
      <c r="H188" s="4">
        <v>12</v>
      </c>
      <c r="I188" s="4">
        <v>8</v>
      </c>
      <c r="J188" s="4">
        <v>2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23">
        <v>31.456916607500006</v>
      </c>
      <c r="U188" s="23">
        <v>36.660900339999998</v>
      </c>
      <c r="V188" s="4">
        <v>38</v>
      </c>
      <c r="W188" s="4">
        <v>2</v>
      </c>
    </row>
    <row r="189" spans="1:23" x14ac:dyDescent="0.2">
      <c r="A189" s="3">
        <v>0.83333333333333337</v>
      </c>
      <c r="B189" s="4">
        <f t="shared" si="45"/>
        <v>23</v>
      </c>
      <c r="C189" s="4">
        <v>0</v>
      </c>
      <c r="D189" s="4">
        <v>0</v>
      </c>
      <c r="E189" s="4">
        <v>0</v>
      </c>
      <c r="F189" s="4">
        <v>6</v>
      </c>
      <c r="G189" s="4">
        <v>9</v>
      </c>
      <c r="H189" s="4">
        <v>4</v>
      </c>
      <c r="I189" s="4">
        <v>3</v>
      </c>
      <c r="J189" s="4">
        <v>0</v>
      </c>
      <c r="K189" s="4">
        <v>0</v>
      </c>
      <c r="L189" s="4">
        <v>1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23">
        <v>30.15001089347826</v>
      </c>
      <c r="U189" s="23">
        <v>36.350214741999999</v>
      </c>
      <c r="V189" s="4">
        <v>23</v>
      </c>
      <c r="W189" s="4">
        <v>0</v>
      </c>
    </row>
    <row r="190" spans="1:23" x14ac:dyDescent="0.2">
      <c r="A190" s="3">
        <v>0.875</v>
      </c>
      <c r="B190" s="4">
        <f t="shared" si="45"/>
        <v>23</v>
      </c>
      <c r="C190" s="4">
        <v>0</v>
      </c>
      <c r="D190" s="4">
        <v>0</v>
      </c>
      <c r="E190" s="4">
        <v>1</v>
      </c>
      <c r="F190" s="4">
        <v>1</v>
      </c>
      <c r="G190" s="4">
        <v>6</v>
      </c>
      <c r="H190" s="4">
        <v>5</v>
      </c>
      <c r="I190" s="4">
        <v>7</v>
      </c>
      <c r="J190" s="4">
        <v>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23">
        <v>32.905657050000002</v>
      </c>
      <c r="U190" s="23">
        <v>37.903642730000001</v>
      </c>
      <c r="V190" s="4">
        <v>22</v>
      </c>
      <c r="W190" s="4">
        <v>1</v>
      </c>
    </row>
    <row r="191" spans="1:23" x14ac:dyDescent="0.2">
      <c r="A191" s="3">
        <v>0.91666666666666663</v>
      </c>
      <c r="B191" s="4">
        <f t="shared" si="45"/>
        <v>30</v>
      </c>
      <c r="C191" s="4">
        <v>0</v>
      </c>
      <c r="D191" s="4">
        <v>0</v>
      </c>
      <c r="E191" s="4">
        <v>2</v>
      </c>
      <c r="F191" s="4">
        <v>0</v>
      </c>
      <c r="G191" s="4">
        <v>11</v>
      </c>
      <c r="H191" s="4">
        <v>12</v>
      </c>
      <c r="I191" s="4">
        <v>2</v>
      </c>
      <c r="J191" s="4">
        <v>2</v>
      </c>
      <c r="K191" s="4">
        <v>1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23">
        <v>31.234258596666663</v>
      </c>
      <c r="U191" s="23">
        <v>34.765718206999999</v>
      </c>
      <c r="V191" s="4">
        <v>30</v>
      </c>
      <c r="W191" s="4">
        <v>0</v>
      </c>
    </row>
    <row r="192" spans="1:23" x14ac:dyDescent="0.2">
      <c r="A192" s="3">
        <v>0.95833333333333337</v>
      </c>
      <c r="B192" s="4">
        <f t="shared" si="45"/>
        <v>8</v>
      </c>
      <c r="C192" s="4">
        <v>0</v>
      </c>
      <c r="D192" s="4">
        <v>0</v>
      </c>
      <c r="E192" s="4">
        <v>0</v>
      </c>
      <c r="F192" s="4">
        <v>0</v>
      </c>
      <c r="G192" s="4">
        <v>2</v>
      </c>
      <c r="H192" s="4">
        <v>1</v>
      </c>
      <c r="I192" s="4">
        <v>0</v>
      </c>
      <c r="J192" s="4">
        <v>4</v>
      </c>
      <c r="K192" s="4">
        <v>1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23">
        <v>38.214328323749996</v>
      </c>
      <c r="U192" s="23">
        <v>44.055217530500002</v>
      </c>
      <c r="V192" s="4">
        <v>8</v>
      </c>
      <c r="W192" s="4">
        <v>0</v>
      </c>
    </row>
    <row r="193" spans="1:23" x14ac:dyDescent="0.2">
      <c r="A193" s="17" t="s">
        <v>24</v>
      </c>
      <c r="B193" s="4">
        <f>SUM(B176:B187)</f>
        <v>774</v>
      </c>
      <c r="C193" s="4">
        <f t="shared" ref="C193:S193" si="46">SUM(C176:C187)</f>
        <v>2</v>
      </c>
      <c r="D193" s="4">
        <f t="shared" si="46"/>
        <v>4</v>
      </c>
      <c r="E193" s="4">
        <f t="shared" si="46"/>
        <v>24</v>
      </c>
      <c r="F193" s="4">
        <f t="shared" si="46"/>
        <v>104</v>
      </c>
      <c r="G193" s="4">
        <f t="shared" si="46"/>
        <v>308</v>
      </c>
      <c r="H193" s="4">
        <f t="shared" si="46"/>
        <v>242</v>
      </c>
      <c r="I193" s="4">
        <f t="shared" si="46"/>
        <v>80</v>
      </c>
      <c r="J193" s="4">
        <f t="shared" si="46"/>
        <v>8</v>
      </c>
      <c r="K193" s="4">
        <f t="shared" si="46"/>
        <v>2</v>
      </c>
      <c r="L193" s="4">
        <f t="shared" si="46"/>
        <v>0</v>
      </c>
      <c r="M193" s="4">
        <f t="shared" si="46"/>
        <v>0</v>
      </c>
      <c r="N193" s="4">
        <f t="shared" si="46"/>
        <v>0</v>
      </c>
      <c r="O193" s="4">
        <f t="shared" si="46"/>
        <v>0</v>
      </c>
      <c r="P193" s="4">
        <f t="shared" si="46"/>
        <v>0</v>
      </c>
      <c r="Q193" s="4">
        <f t="shared" si="46"/>
        <v>0</v>
      </c>
      <c r="R193" s="4">
        <f t="shared" si="46"/>
        <v>0</v>
      </c>
      <c r="S193" s="4">
        <f t="shared" si="46"/>
        <v>0</v>
      </c>
      <c r="T193" s="23">
        <f>SUMPRODUCT(T176:T187,B176:B187)/SUM(B176:B187)</f>
        <v>29.39551366301421</v>
      </c>
      <c r="U193" s="23">
        <f>SUMPRODUCT(U176:U187,B176:B187)/SUM(B176:B187)</f>
        <v>34.180473247471575</v>
      </c>
      <c r="V193" s="4">
        <f t="shared" ref="V193:W193" si="47">SUM(V176:V187)</f>
        <v>707</v>
      </c>
      <c r="W193" s="4">
        <f t="shared" si="47"/>
        <v>67</v>
      </c>
    </row>
    <row r="194" spans="1:23" x14ac:dyDescent="0.2">
      <c r="A194" s="17" t="s">
        <v>25</v>
      </c>
      <c r="B194" s="4">
        <f>SUM(B175:B190)</f>
        <v>872</v>
      </c>
      <c r="C194" s="4">
        <f t="shared" ref="C194:S194" si="48">SUM(C175:C190)</f>
        <v>2</v>
      </c>
      <c r="D194" s="4">
        <f t="shared" si="48"/>
        <v>4</v>
      </c>
      <c r="E194" s="4">
        <f t="shared" si="48"/>
        <v>25</v>
      </c>
      <c r="F194" s="4">
        <f t="shared" si="48"/>
        <v>116</v>
      </c>
      <c r="G194" s="4">
        <f t="shared" si="48"/>
        <v>340</v>
      </c>
      <c r="H194" s="4">
        <f t="shared" si="48"/>
        <v>268</v>
      </c>
      <c r="I194" s="4">
        <f t="shared" si="48"/>
        <v>100</v>
      </c>
      <c r="J194" s="4">
        <f t="shared" si="48"/>
        <v>13</v>
      </c>
      <c r="K194" s="4">
        <f t="shared" si="48"/>
        <v>3</v>
      </c>
      <c r="L194" s="4">
        <f t="shared" si="48"/>
        <v>1</v>
      </c>
      <c r="M194" s="4">
        <f t="shared" si="48"/>
        <v>0</v>
      </c>
      <c r="N194" s="4">
        <f t="shared" si="48"/>
        <v>0</v>
      </c>
      <c r="O194" s="4">
        <f t="shared" si="48"/>
        <v>0</v>
      </c>
      <c r="P194" s="4">
        <f t="shared" si="48"/>
        <v>0</v>
      </c>
      <c r="Q194" s="4">
        <f t="shared" si="48"/>
        <v>0</v>
      </c>
      <c r="R194" s="4">
        <f t="shared" si="48"/>
        <v>0</v>
      </c>
      <c r="S194" s="4">
        <f t="shared" si="48"/>
        <v>0</v>
      </c>
      <c r="T194" s="23">
        <f>SUMPRODUCT(T175:T190,B175:B190)/SUM(B175:B190)</f>
        <v>29.654085051826833</v>
      </c>
      <c r="U194" s="23">
        <f>SUMPRODUCT(U175:U190,B175:B190)/SUM(B175:B190)</f>
        <v>34.521017671235086</v>
      </c>
      <c r="V194" s="4">
        <f t="shared" ref="V194:W194" si="49">SUM(V175:V190)</f>
        <v>799</v>
      </c>
      <c r="W194" s="4">
        <f t="shared" si="49"/>
        <v>73</v>
      </c>
    </row>
    <row r="195" spans="1:23" x14ac:dyDescent="0.2">
      <c r="A195" s="17" t="s">
        <v>26</v>
      </c>
      <c r="B195" s="4">
        <f>SUM(B175:B192)</f>
        <v>910</v>
      </c>
      <c r="C195" s="4">
        <f t="shared" ref="C195:S195" si="50">SUM(C175:C192)</f>
        <v>2</v>
      </c>
      <c r="D195" s="4">
        <f t="shared" si="50"/>
        <v>4</v>
      </c>
      <c r="E195" s="4">
        <f t="shared" si="50"/>
        <v>27</v>
      </c>
      <c r="F195" s="4">
        <f t="shared" si="50"/>
        <v>116</v>
      </c>
      <c r="G195" s="4">
        <f t="shared" si="50"/>
        <v>353</v>
      </c>
      <c r="H195" s="4">
        <f t="shared" si="50"/>
        <v>281</v>
      </c>
      <c r="I195" s="4">
        <f t="shared" si="50"/>
        <v>102</v>
      </c>
      <c r="J195" s="4">
        <f t="shared" si="50"/>
        <v>19</v>
      </c>
      <c r="K195" s="4">
        <f t="shared" si="50"/>
        <v>5</v>
      </c>
      <c r="L195" s="4">
        <f t="shared" si="50"/>
        <v>1</v>
      </c>
      <c r="M195" s="4">
        <f t="shared" si="50"/>
        <v>0</v>
      </c>
      <c r="N195" s="4">
        <f t="shared" si="50"/>
        <v>0</v>
      </c>
      <c r="O195" s="4">
        <f t="shared" si="50"/>
        <v>0</v>
      </c>
      <c r="P195" s="4">
        <f t="shared" si="50"/>
        <v>0</v>
      </c>
      <c r="Q195" s="4">
        <f t="shared" si="50"/>
        <v>0</v>
      </c>
      <c r="R195" s="4">
        <f t="shared" si="50"/>
        <v>0</v>
      </c>
      <c r="S195" s="4">
        <f t="shared" si="50"/>
        <v>0</v>
      </c>
      <c r="T195" s="23">
        <f>SUMPRODUCT(T175:T192,B175:B192)/SUM(B175:B192)</f>
        <v>29.781433571080218</v>
      </c>
      <c r="U195" s="23">
        <f>SUMPRODUCT(U175:U192,B175:B192)/SUM(B175:B192)</f>
        <v>34.612901863484609</v>
      </c>
      <c r="V195" s="4">
        <f t="shared" ref="V195:W195" si="51">SUM(V175:V192)</f>
        <v>837</v>
      </c>
      <c r="W195" s="4">
        <f t="shared" si="51"/>
        <v>73</v>
      </c>
    </row>
    <row r="196" spans="1:23" x14ac:dyDescent="0.2">
      <c r="A196" s="17" t="s">
        <v>27</v>
      </c>
      <c r="B196" s="4">
        <f>SUM(B169:B192)</f>
        <v>925</v>
      </c>
      <c r="C196" s="4">
        <f t="shared" ref="C196:S196" si="52">SUM(C169:C192)</f>
        <v>2</v>
      </c>
      <c r="D196" s="4">
        <f t="shared" si="52"/>
        <v>4</v>
      </c>
      <c r="E196" s="4">
        <f t="shared" si="52"/>
        <v>27</v>
      </c>
      <c r="F196" s="4">
        <f t="shared" si="52"/>
        <v>116</v>
      </c>
      <c r="G196" s="4">
        <f t="shared" si="52"/>
        <v>356</v>
      </c>
      <c r="H196" s="4">
        <f t="shared" si="52"/>
        <v>286</v>
      </c>
      <c r="I196" s="4">
        <f t="shared" si="52"/>
        <v>105</v>
      </c>
      <c r="J196" s="4">
        <f t="shared" si="52"/>
        <v>23</v>
      </c>
      <c r="K196" s="4">
        <f t="shared" si="52"/>
        <v>5</v>
      </c>
      <c r="L196" s="4">
        <f t="shared" si="52"/>
        <v>1</v>
      </c>
      <c r="M196" s="4">
        <f t="shared" si="52"/>
        <v>0</v>
      </c>
      <c r="N196" s="4">
        <f t="shared" si="52"/>
        <v>0</v>
      </c>
      <c r="O196" s="4">
        <f t="shared" si="52"/>
        <v>0</v>
      </c>
      <c r="P196" s="4">
        <f t="shared" si="52"/>
        <v>0</v>
      </c>
      <c r="Q196" s="4">
        <f t="shared" si="52"/>
        <v>0</v>
      </c>
      <c r="R196" s="4">
        <f t="shared" si="52"/>
        <v>0</v>
      </c>
      <c r="S196" s="4">
        <f t="shared" si="52"/>
        <v>0</v>
      </c>
      <c r="T196" s="23">
        <f>SUMPRODUCT(T169:T192,B169:B192)/SUM(B169:B192)</f>
        <v>29.868809396651891</v>
      </c>
      <c r="U196" s="23">
        <f>SUMPRODUCT(U169:U192,B169:B192)/SUM(B169:B192)</f>
        <v>34.689440694924322</v>
      </c>
      <c r="V196" s="4">
        <f t="shared" ref="V196:W196" si="53">SUM(V169:V192)</f>
        <v>849</v>
      </c>
      <c r="W196" s="4">
        <f t="shared" si="53"/>
        <v>76</v>
      </c>
    </row>
    <row r="198" spans="1:23" x14ac:dyDescent="0.2">
      <c r="A198" s="13">
        <v>45273</v>
      </c>
    </row>
    <row r="199" spans="1:23" x14ac:dyDescent="0.2">
      <c r="A199" s="8"/>
      <c r="B199" s="8"/>
      <c r="C199" s="27" t="s">
        <v>29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17" t="s">
        <v>47</v>
      </c>
      <c r="U199" s="17" t="s">
        <v>48</v>
      </c>
      <c r="V199" s="17" t="s">
        <v>50</v>
      </c>
      <c r="W199" s="17" t="s">
        <v>51</v>
      </c>
    </row>
    <row r="200" spans="1:23" x14ac:dyDescent="0.2">
      <c r="A200" s="17" t="s">
        <v>22</v>
      </c>
      <c r="B200" s="17" t="s">
        <v>23</v>
      </c>
      <c r="C200" s="22" t="s">
        <v>30</v>
      </c>
      <c r="D200" s="22" t="s">
        <v>31</v>
      </c>
      <c r="E200" s="22" t="s">
        <v>32</v>
      </c>
      <c r="F200" s="22" t="s">
        <v>33</v>
      </c>
      <c r="G200" s="22" t="s">
        <v>34</v>
      </c>
      <c r="H200" s="22" t="s">
        <v>35</v>
      </c>
      <c r="I200" s="22" t="s">
        <v>36</v>
      </c>
      <c r="J200" s="22" t="s">
        <v>37</v>
      </c>
      <c r="K200" s="22" t="s">
        <v>38</v>
      </c>
      <c r="L200" s="22" t="s">
        <v>39</v>
      </c>
      <c r="M200" s="22" t="s">
        <v>40</v>
      </c>
      <c r="N200" s="22" t="s">
        <v>41</v>
      </c>
      <c r="O200" s="22" t="s">
        <v>42</v>
      </c>
      <c r="P200" s="22" t="s">
        <v>43</v>
      </c>
      <c r="Q200" s="22" t="s">
        <v>44</v>
      </c>
      <c r="R200" s="22" t="s">
        <v>45</v>
      </c>
      <c r="S200" s="22" t="s">
        <v>46</v>
      </c>
      <c r="T200" s="17" t="s">
        <v>20</v>
      </c>
      <c r="U200" s="17" t="s">
        <v>49</v>
      </c>
      <c r="V200" s="17" t="s">
        <v>52</v>
      </c>
      <c r="W200" s="17" t="s">
        <v>52</v>
      </c>
    </row>
    <row r="201" spans="1:23" x14ac:dyDescent="0.2">
      <c r="A201" s="3">
        <v>0</v>
      </c>
      <c r="B201" s="4">
        <f t="shared" ref="B201:B224" si="54">SUM(C201:S201)</f>
        <v>4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3</v>
      </c>
      <c r="I201" s="4">
        <v>0</v>
      </c>
      <c r="J201" s="4">
        <v>1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23">
        <v>35.573500754999998</v>
      </c>
      <c r="U201" s="23">
        <v>39.643482063999997</v>
      </c>
      <c r="V201" s="4">
        <v>4</v>
      </c>
      <c r="W201" s="4">
        <v>0</v>
      </c>
    </row>
    <row r="202" spans="1:23" x14ac:dyDescent="0.2">
      <c r="A202" s="3">
        <v>4.1666666666666664E-2</v>
      </c>
      <c r="B202" s="4">
        <f t="shared" si="54"/>
        <v>1</v>
      </c>
      <c r="C202" s="4">
        <v>0</v>
      </c>
      <c r="D202" s="4">
        <v>0</v>
      </c>
      <c r="E202" s="4">
        <v>0</v>
      </c>
      <c r="F202" s="4">
        <v>1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23">
        <v>24.85484769</v>
      </c>
      <c r="U202" s="23">
        <v>24.85484769</v>
      </c>
      <c r="V202" s="4">
        <v>1</v>
      </c>
      <c r="W202" s="4">
        <v>0</v>
      </c>
    </row>
    <row r="203" spans="1:23" x14ac:dyDescent="0.2">
      <c r="A203" s="3">
        <v>8.3333333333333329E-2</v>
      </c>
      <c r="B203" s="4">
        <f t="shared" si="54"/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23" t="s">
        <v>54</v>
      </c>
      <c r="U203" s="23">
        <v>0</v>
      </c>
      <c r="V203" s="4">
        <v>0</v>
      </c>
      <c r="W203" s="4">
        <v>0</v>
      </c>
    </row>
    <row r="204" spans="1:23" x14ac:dyDescent="0.2">
      <c r="A204" s="3">
        <v>0.125</v>
      </c>
      <c r="B204" s="4">
        <f t="shared" si="54"/>
        <v>1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1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23">
        <v>35.418157960000002</v>
      </c>
      <c r="U204" s="23">
        <v>35.418157960000002</v>
      </c>
      <c r="V204" s="4">
        <v>1</v>
      </c>
      <c r="W204" s="4">
        <v>0</v>
      </c>
    </row>
    <row r="205" spans="1:23" x14ac:dyDescent="0.2">
      <c r="A205" s="3">
        <v>0.16666666666666666</v>
      </c>
      <c r="B205" s="4">
        <f t="shared" si="54"/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23" t="s">
        <v>54</v>
      </c>
      <c r="U205" s="23">
        <v>0</v>
      </c>
      <c r="V205" s="4">
        <v>0</v>
      </c>
      <c r="W205" s="4">
        <v>0</v>
      </c>
    </row>
    <row r="206" spans="1:23" x14ac:dyDescent="0.2">
      <c r="A206" s="3">
        <v>0.20833333333333334</v>
      </c>
      <c r="B206" s="4">
        <f t="shared" si="54"/>
        <v>4</v>
      </c>
      <c r="C206" s="4">
        <v>0</v>
      </c>
      <c r="D206" s="4">
        <v>0</v>
      </c>
      <c r="E206" s="4">
        <v>0</v>
      </c>
      <c r="F206" s="4">
        <v>1</v>
      </c>
      <c r="G206" s="4">
        <v>2</v>
      </c>
      <c r="H206" s="4">
        <v>0</v>
      </c>
      <c r="I206" s="4">
        <v>1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23">
        <v>29.359788835</v>
      </c>
      <c r="U206" s="23">
        <v>34.268621254999999</v>
      </c>
      <c r="V206" s="4">
        <v>3</v>
      </c>
      <c r="W206" s="4">
        <v>1</v>
      </c>
    </row>
    <row r="207" spans="1:23" x14ac:dyDescent="0.2">
      <c r="A207" s="3">
        <v>0.25</v>
      </c>
      <c r="B207" s="4">
        <f t="shared" si="54"/>
        <v>24</v>
      </c>
      <c r="C207" s="4">
        <v>0</v>
      </c>
      <c r="D207" s="4">
        <v>0</v>
      </c>
      <c r="E207" s="4">
        <v>0</v>
      </c>
      <c r="F207" s="4">
        <v>1</v>
      </c>
      <c r="G207" s="4">
        <v>7</v>
      </c>
      <c r="H207" s="4">
        <v>11</v>
      </c>
      <c r="I207" s="4">
        <v>3</v>
      </c>
      <c r="J207" s="4">
        <v>0</v>
      </c>
      <c r="K207" s="4">
        <v>2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23">
        <v>32.958563654999999</v>
      </c>
      <c r="U207" s="23">
        <v>36.443420423500001</v>
      </c>
      <c r="V207" s="4">
        <v>20</v>
      </c>
      <c r="W207" s="4">
        <v>4</v>
      </c>
    </row>
    <row r="208" spans="1:23" x14ac:dyDescent="0.2">
      <c r="A208" s="3">
        <v>0.29166666666666669</v>
      </c>
      <c r="B208" s="4">
        <f t="shared" si="54"/>
        <v>56</v>
      </c>
      <c r="C208" s="4">
        <v>0</v>
      </c>
      <c r="D208" s="4">
        <v>0</v>
      </c>
      <c r="E208" s="4">
        <v>0</v>
      </c>
      <c r="F208" s="4">
        <v>3</v>
      </c>
      <c r="G208" s="4">
        <v>20</v>
      </c>
      <c r="H208" s="4">
        <v>21</v>
      </c>
      <c r="I208" s="4">
        <v>10</v>
      </c>
      <c r="J208" s="4">
        <v>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23">
        <v>31.601163491071429</v>
      </c>
      <c r="U208" s="23">
        <v>37.126928732500005</v>
      </c>
      <c r="V208" s="4">
        <v>51</v>
      </c>
      <c r="W208" s="4">
        <v>5</v>
      </c>
    </row>
    <row r="209" spans="1:23" x14ac:dyDescent="0.2">
      <c r="A209" s="3">
        <v>0.33333333333333331</v>
      </c>
      <c r="B209" s="4">
        <f t="shared" si="54"/>
        <v>75</v>
      </c>
      <c r="C209" s="4">
        <v>0</v>
      </c>
      <c r="D209" s="4">
        <v>0</v>
      </c>
      <c r="E209" s="4">
        <v>3</v>
      </c>
      <c r="F209" s="4">
        <v>13</v>
      </c>
      <c r="G209" s="4">
        <v>33</v>
      </c>
      <c r="H209" s="4">
        <v>18</v>
      </c>
      <c r="I209" s="4">
        <v>7</v>
      </c>
      <c r="J209" s="4">
        <v>1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23">
        <v>29.055316949733321</v>
      </c>
      <c r="U209" s="23">
        <v>34.734649649999994</v>
      </c>
      <c r="V209" s="4">
        <v>70</v>
      </c>
      <c r="W209" s="4">
        <v>5</v>
      </c>
    </row>
    <row r="210" spans="1:23" x14ac:dyDescent="0.2">
      <c r="A210" s="3">
        <v>0.375</v>
      </c>
      <c r="B210" s="4">
        <f t="shared" si="54"/>
        <v>59</v>
      </c>
      <c r="C210" s="4">
        <v>0</v>
      </c>
      <c r="D210" s="4">
        <v>0</v>
      </c>
      <c r="E210" s="4">
        <v>2</v>
      </c>
      <c r="F210" s="4">
        <v>7</v>
      </c>
      <c r="G210" s="4">
        <v>18</v>
      </c>
      <c r="H210" s="4">
        <v>22</v>
      </c>
      <c r="I210" s="4">
        <v>9</v>
      </c>
      <c r="J210" s="4">
        <v>1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23">
        <v>30.541973856271181</v>
      </c>
      <c r="U210" s="23">
        <v>35.418157960000002</v>
      </c>
      <c r="V210" s="4">
        <v>51</v>
      </c>
      <c r="W210" s="4">
        <v>8</v>
      </c>
    </row>
    <row r="211" spans="1:23" x14ac:dyDescent="0.2">
      <c r="A211" s="3">
        <v>0.41666666666666669</v>
      </c>
      <c r="B211" s="4">
        <f t="shared" si="54"/>
        <v>58</v>
      </c>
      <c r="C211" s="4">
        <v>0</v>
      </c>
      <c r="D211" s="4">
        <v>0</v>
      </c>
      <c r="E211" s="4">
        <v>3</v>
      </c>
      <c r="F211" s="4">
        <v>4</v>
      </c>
      <c r="G211" s="4">
        <v>28</v>
      </c>
      <c r="H211" s="4">
        <v>20</v>
      </c>
      <c r="I211" s="4">
        <v>3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23">
        <v>29.129452960172411</v>
      </c>
      <c r="U211" s="23">
        <v>32.311301999999998</v>
      </c>
      <c r="V211" s="4">
        <v>50</v>
      </c>
      <c r="W211" s="4">
        <v>8</v>
      </c>
    </row>
    <row r="212" spans="1:23" x14ac:dyDescent="0.2">
      <c r="A212" s="3">
        <v>0.45833333333333331</v>
      </c>
      <c r="B212" s="4">
        <f t="shared" si="54"/>
        <v>71</v>
      </c>
      <c r="C212" s="4">
        <v>0</v>
      </c>
      <c r="D212" s="4">
        <v>0</v>
      </c>
      <c r="E212" s="4">
        <v>2</v>
      </c>
      <c r="F212" s="4">
        <v>9</v>
      </c>
      <c r="G212" s="4">
        <v>36</v>
      </c>
      <c r="H212" s="4">
        <v>18</v>
      </c>
      <c r="I212" s="4">
        <v>5</v>
      </c>
      <c r="J212" s="4">
        <v>1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23">
        <v>28.976901655352112</v>
      </c>
      <c r="U212" s="23">
        <v>33.864729975000003</v>
      </c>
      <c r="V212" s="4">
        <v>69</v>
      </c>
      <c r="W212" s="4">
        <v>2</v>
      </c>
    </row>
    <row r="213" spans="1:23" x14ac:dyDescent="0.2">
      <c r="A213" s="3">
        <v>0.5</v>
      </c>
      <c r="B213" s="4">
        <f t="shared" si="54"/>
        <v>70</v>
      </c>
      <c r="C213" s="4">
        <v>0</v>
      </c>
      <c r="D213" s="4">
        <v>2</v>
      </c>
      <c r="E213" s="4">
        <v>4</v>
      </c>
      <c r="F213" s="4">
        <v>12</v>
      </c>
      <c r="G213" s="4">
        <v>25</v>
      </c>
      <c r="H213" s="4">
        <v>21</v>
      </c>
      <c r="I213" s="4">
        <v>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23">
        <v>28.18362193385714</v>
      </c>
      <c r="U213" s="23">
        <v>34.361826933499998</v>
      </c>
      <c r="V213" s="4">
        <v>65</v>
      </c>
      <c r="W213" s="4">
        <v>5</v>
      </c>
    </row>
    <row r="214" spans="1:23" x14ac:dyDescent="0.2">
      <c r="A214" s="3">
        <v>0.54166666666666663</v>
      </c>
      <c r="B214" s="4">
        <f t="shared" si="54"/>
        <v>73</v>
      </c>
      <c r="C214" s="4">
        <v>0</v>
      </c>
      <c r="D214" s="4">
        <v>3</v>
      </c>
      <c r="E214" s="4">
        <v>3</v>
      </c>
      <c r="F214" s="4">
        <v>11</v>
      </c>
      <c r="G214" s="4">
        <v>26</v>
      </c>
      <c r="H214" s="4">
        <v>21</v>
      </c>
      <c r="I214" s="4">
        <v>8</v>
      </c>
      <c r="J214" s="4">
        <v>1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23">
        <v>28.319204884931491</v>
      </c>
      <c r="U214" s="23">
        <v>34.796786769999997</v>
      </c>
      <c r="V214" s="4">
        <v>67</v>
      </c>
      <c r="W214" s="4">
        <v>6</v>
      </c>
    </row>
    <row r="215" spans="1:23" x14ac:dyDescent="0.2">
      <c r="A215" s="3">
        <v>0.58333333333333337</v>
      </c>
      <c r="B215" s="4">
        <f t="shared" si="54"/>
        <v>69</v>
      </c>
      <c r="C215" s="4">
        <v>1</v>
      </c>
      <c r="D215" s="4">
        <v>1</v>
      </c>
      <c r="E215" s="4">
        <v>2</v>
      </c>
      <c r="F215" s="4">
        <v>11</v>
      </c>
      <c r="G215" s="4">
        <v>31</v>
      </c>
      <c r="H215" s="4">
        <v>21</v>
      </c>
      <c r="I215" s="4">
        <v>2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23">
        <v>27.80861219737681</v>
      </c>
      <c r="U215" s="23">
        <v>31.689930799999999</v>
      </c>
      <c r="V215" s="4">
        <v>66</v>
      </c>
      <c r="W215" s="4">
        <v>3</v>
      </c>
    </row>
    <row r="216" spans="1:23" x14ac:dyDescent="0.2">
      <c r="A216" s="3">
        <v>0.625</v>
      </c>
      <c r="B216" s="4">
        <f t="shared" si="54"/>
        <v>76</v>
      </c>
      <c r="C216" s="4">
        <v>0</v>
      </c>
      <c r="D216" s="4">
        <v>0</v>
      </c>
      <c r="E216" s="4">
        <v>4</v>
      </c>
      <c r="F216" s="4">
        <v>13</v>
      </c>
      <c r="G216" s="4">
        <v>41</v>
      </c>
      <c r="H216" s="4">
        <v>15</v>
      </c>
      <c r="I216" s="4">
        <v>3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23">
        <v>27.790008979342108</v>
      </c>
      <c r="U216" s="23">
        <v>31.534588002500001</v>
      </c>
      <c r="V216" s="4">
        <v>69</v>
      </c>
      <c r="W216" s="4">
        <v>7</v>
      </c>
    </row>
    <row r="217" spans="1:23" x14ac:dyDescent="0.2">
      <c r="A217" s="3">
        <v>0.66666666666666663</v>
      </c>
      <c r="B217" s="4">
        <f t="shared" si="54"/>
        <v>103</v>
      </c>
      <c r="C217" s="4">
        <v>0</v>
      </c>
      <c r="D217" s="4">
        <v>1</v>
      </c>
      <c r="E217" s="4">
        <v>3</v>
      </c>
      <c r="F217" s="4">
        <v>10</v>
      </c>
      <c r="G217" s="4">
        <v>51</v>
      </c>
      <c r="H217" s="4">
        <v>28</v>
      </c>
      <c r="I217" s="4">
        <v>7</v>
      </c>
      <c r="J217" s="4">
        <v>3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23">
        <v>29.246675145533995</v>
      </c>
      <c r="U217" s="23">
        <v>33.554044380000001</v>
      </c>
      <c r="V217" s="4">
        <v>93</v>
      </c>
      <c r="W217" s="4">
        <v>10</v>
      </c>
    </row>
    <row r="218" spans="1:23" x14ac:dyDescent="0.2">
      <c r="A218" s="3">
        <v>0.70833333333333337</v>
      </c>
      <c r="B218" s="4">
        <f t="shared" si="54"/>
        <v>91</v>
      </c>
      <c r="C218" s="4">
        <v>0</v>
      </c>
      <c r="D218" s="4">
        <v>3</v>
      </c>
      <c r="E218" s="4">
        <v>4</v>
      </c>
      <c r="F218" s="4">
        <v>12</v>
      </c>
      <c r="G218" s="4">
        <v>42</v>
      </c>
      <c r="H218" s="4">
        <v>21</v>
      </c>
      <c r="I218" s="4">
        <v>4</v>
      </c>
      <c r="J218" s="4">
        <v>5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23">
        <v>28.507964039450545</v>
      </c>
      <c r="U218" s="23">
        <v>33.554044380000001</v>
      </c>
      <c r="V218" s="4">
        <v>89</v>
      </c>
      <c r="W218" s="4">
        <v>2</v>
      </c>
    </row>
    <row r="219" spans="1:23" x14ac:dyDescent="0.2">
      <c r="A219" s="3">
        <v>0.75</v>
      </c>
      <c r="B219" s="4">
        <f t="shared" si="54"/>
        <v>69</v>
      </c>
      <c r="C219" s="4">
        <v>1</v>
      </c>
      <c r="D219" s="4">
        <v>1</v>
      </c>
      <c r="E219" s="4">
        <v>3</v>
      </c>
      <c r="F219" s="4">
        <v>18</v>
      </c>
      <c r="G219" s="4">
        <v>29</v>
      </c>
      <c r="H219" s="4">
        <v>16</v>
      </c>
      <c r="I219" s="4">
        <v>0</v>
      </c>
      <c r="J219" s="4">
        <v>1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23">
        <v>26.836031201681159</v>
      </c>
      <c r="U219" s="23">
        <v>31.565656561999997</v>
      </c>
      <c r="V219" s="4">
        <v>65</v>
      </c>
      <c r="W219" s="4">
        <v>4</v>
      </c>
    </row>
    <row r="220" spans="1:23" x14ac:dyDescent="0.2">
      <c r="A220" s="3">
        <v>0.79166666666666663</v>
      </c>
      <c r="B220" s="4">
        <f t="shared" si="54"/>
        <v>28</v>
      </c>
      <c r="C220" s="4">
        <v>0</v>
      </c>
      <c r="D220" s="4">
        <v>1</v>
      </c>
      <c r="E220" s="4">
        <v>2</v>
      </c>
      <c r="F220" s="4">
        <v>7</v>
      </c>
      <c r="G220" s="4">
        <v>14</v>
      </c>
      <c r="H220" s="4">
        <v>3</v>
      </c>
      <c r="I220" s="4">
        <v>1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23">
        <v>25.653753508214276</v>
      </c>
      <c r="U220" s="23">
        <v>29.204446040000001</v>
      </c>
      <c r="V220" s="4">
        <v>27</v>
      </c>
      <c r="W220" s="4">
        <v>1</v>
      </c>
    </row>
    <row r="221" spans="1:23" x14ac:dyDescent="0.2">
      <c r="A221" s="3">
        <v>0.83333333333333337</v>
      </c>
      <c r="B221" s="4">
        <f t="shared" si="54"/>
        <v>27</v>
      </c>
      <c r="C221" s="4">
        <v>0</v>
      </c>
      <c r="D221" s="4">
        <v>1</v>
      </c>
      <c r="E221" s="4">
        <v>4</v>
      </c>
      <c r="F221" s="4">
        <v>5</v>
      </c>
      <c r="G221" s="4">
        <v>10</v>
      </c>
      <c r="H221" s="4">
        <v>7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23">
        <v>26.212658814074075</v>
      </c>
      <c r="U221" s="23">
        <v>31.814205038999997</v>
      </c>
      <c r="V221" s="4">
        <v>25</v>
      </c>
      <c r="W221" s="4">
        <v>2</v>
      </c>
    </row>
    <row r="222" spans="1:23" x14ac:dyDescent="0.2">
      <c r="A222" s="3">
        <v>0.875</v>
      </c>
      <c r="B222" s="4">
        <f t="shared" si="54"/>
        <v>45</v>
      </c>
      <c r="C222" s="4">
        <v>0</v>
      </c>
      <c r="D222" s="4">
        <v>1</v>
      </c>
      <c r="E222" s="4">
        <v>1</v>
      </c>
      <c r="F222" s="4">
        <v>9</v>
      </c>
      <c r="G222" s="4">
        <v>14</v>
      </c>
      <c r="H222" s="4">
        <v>8</v>
      </c>
      <c r="I222" s="4">
        <v>10</v>
      </c>
      <c r="J222" s="4">
        <v>1</v>
      </c>
      <c r="K222" s="4">
        <v>1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23">
        <v>30.253872937333341</v>
      </c>
      <c r="U222" s="23">
        <v>37.530820009999999</v>
      </c>
      <c r="V222" s="4">
        <v>42</v>
      </c>
      <c r="W222" s="4">
        <v>3</v>
      </c>
    </row>
    <row r="223" spans="1:23" x14ac:dyDescent="0.2">
      <c r="A223" s="3">
        <v>0.91666666666666663</v>
      </c>
      <c r="B223" s="4">
        <f t="shared" si="54"/>
        <v>66</v>
      </c>
      <c r="C223" s="4">
        <v>0</v>
      </c>
      <c r="D223" s="4">
        <v>0</v>
      </c>
      <c r="E223" s="4">
        <v>2</v>
      </c>
      <c r="F223" s="4">
        <v>7</v>
      </c>
      <c r="G223" s="4">
        <v>26</v>
      </c>
      <c r="H223" s="4">
        <v>22</v>
      </c>
      <c r="I223" s="4">
        <v>6</v>
      </c>
      <c r="J223" s="4">
        <v>3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23">
        <v>30.287138264393938</v>
      </c>
      <c r="U223" s="23">
        <v>34.796786769999997</v>
      </c>
      <c r="V223" s="4">
        <v>62</v>
      </c>
      <c r="W223" s="4">
        <v>4</v>
      </c>
    </row>
    <row r="224" spans="1:23" x14ac:dyDescent="0.2">
      <c r="A224" s="3">
        <v>0.95833333333333337</v>
      </c>
      <c r="B224" s="4">
        <f t="shared" si="54"/>
        <v>28</v>
      </c>
      <c r="C224" s="4">
        <v>0</v>
      </c>
      <c r="D224" s="4">
        <v>0</v>
      </c>
      <c r="E224" s="4">
        <v>1</v>
      </c>
      <c r="F224" s="4">
        <v>3</v>
      </c>
      <c r="G224" s="4">
        <v>13</v>
      </c>
      <c r="H224" s="4">
        <v>8</v>
      </c>
      <c r="I224" s="4">
        <v>2</v>
      </c>
      <c r="J224" s="4">
        <v>0</v>
      </c>
      <c r="K224" s="4">
        <v>1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23">
        <v>29.737049914285716</v>
      </c>
      <c r="U224" s="23">
        <v>33.522975820500001</v>
      </c>
      <c r="V224" s="4">
        <v>24</v>
      </c>
      <c r="W224" s="4">
        <v>4</v>
      </c>
    </row>
    <row r="225" spans="1:23" x14ac:dyDescent="0.2">
      <c r="A225" s="17" t="s">
        <v>24</v>
      </c>
      <c r="B225" s="4">
        <f>SUM(B208:B219)</f>
        <v>870</v>
      </c>
      <c r="C225" s="4">
        <f t="shared" ref="C225:S225" si="55">SUM(C208:C219)</f>
        <v>2</v>
      </c>
      <c r="D225" s="4">
        <f t="shared" si="55"/>
        <v>11</v>
      </c>
      <c r="E225" s="4">
        <f t="shared" si="55"/>
        <v>33</v>
      </c>
      <c r="F225" s="4">
        <f t="shared" si="55"/>
        <v>123</v>
      </c>
      <c r="G225" s="4">
        <f t="shared" si="55"/>
        <v>380</v>
      </c>
      <c r="H225" s="4">
        <f t="shared" si="55"/>
        <v>242</v>
      </c>
      <c r="I225" s="4">
        <f t="shared" si="55"/>
        <v>64</v>
      </c>
      <c r="J225" s="4">
        <f t="shared" si="55"/>
        <v>15</v>
      </c>
      <c r="K225" s="4">
        <f t="shared" si="55"/>
        <v>0</v>
      </c>
      <c r="L225" s="4">
        <f t="shared" si="55"/>
        <v>0</v>
      </c>
      <c r="M225" s="4">
        <f t="shared" si="55"/>
        <v>0</v>
      </c>
      <c r="N225" s="4">
        <f t="shared" si="55"/>
        <v>0</v>
      </c>
      <c r="O225" s="4">
        <f t="shared" si="55"/>
        <v>0</v>
      </c>
      <c r="P225" s="4">
        <f t="shared" si="55"/>
        <v>0</v>
      </c>
      <c r="Q225" s="4">
        <f t="shared" si="55"/>
        <v>0</v>
      </c>
      <c r="R225" s="4">
        <f t="shared" si="55"/>
        <v>0</v>
      </c>
      <c r="S225" s="4">
        <f t="shared" si="55"/>
        <v>0</v>
      </c>
      <c r="T225" s="23">
        <f>SUMPRODUCT(T208:T219,B208:B219)/SUM(B208:B219)</f>
        <v>28.766629321821842</v>
      </c>
      <c r="U225" s="23">
        <f>SUMPRODUCT(U208:U219,B208:B219)/SUM(B208:B219)</f>
        <v>33.64203625526207</v>
      </c>
      <c r="V225" s="4">
        <f t="shared" ref="V225:W225" si="56">SUM(V208:V219)</f>
        <v>805</v>
      </c>
      <c r="W225" s="4">
        <f t="shared" si="56"/>
        <v>65</v>
      </c>
    </row>
    <row r="226" spans="1:23" x14ac:dyDescent="0.2">
      <c r="A226" s="17" t="s">
        <v>25</v>
      </c>
      <c r="B226" s="4">
        <f>SUM(B207:B222)</f>
        <v>994</v>
      </c>
      <c r="C226" s="4">
        <f t="shared" ref="C226:S226" si="57">SUM(C207:C222)</f>
        <v>2</v>
      </c>
      <c r="D226" s="4">
        <f t="shared" si="57"/>
        <v>14</v>
      </c>
      <c r="E226" s="4">
        <f t="shared" si="57"/>
        <v>40</v>
      </c>
      <c r="F226" s="4">
        <f t="shared" si="57"/>
        <v>145</v>
      </c>
      <c r="G226" s="4">
        <f t="shared" si="57"/>
        <v>425</v>
      </c>
      <c r="H226" s="4">
        <f t="shared" si="57"/>
        <v>271</v>
      </c>
      <c r="I226" s="4">
        <f t="shared" si="57"/>
        <v>78</v>
      </c>
      <c r="J226" s="4">
        <f t="shared" si="57"/>
        <v>16</v>
      </c>
      <c r="K226" s="4">
        <f t="shared" si="57"/>
        <v>3</v>
      </c>
      <c r="L226" s="4">
        <f t="shared" si="57"/>
        <v>0</v>
      </c>
      <c r="M226" s="4">
        <f t="shared" si="57"/>
        <v>0</v>
      </c>
      <c r="N226" s="4">
        <f t="shared" si="57"/>
        <v>0</v>
      </c>
      <c r="O226" s="4">
        <f t="shared" si="57"/>
        <v>0</v>
      </c>
      <c r="P226" s="4">
        <f t="shared" si="57"/>
        <v>0</v>
      </c>
      <c r="Q226" s="4">
        <f t="shared" si="57"/>
        <v>0</v>
      </c>
      <c r="R226" s="4">
        <f t="shared" si="57"/>
        <v>0</v>
      </c>
      <c r="S226" s="4">
        <f t="shared" si="57"/>
        <v>0</v>
      </c>
      <c r="T226" s="23">
        <f>SUMPRODUCT(T207:T222,B207:B222)/SUM(B207:B222)</f>
        <v>28.778112883395373</v>
      </c>
      <c r="U226" s="23">
        <f>SUMPRODUCT(U207:U222,B207:B222)/SUM(B207:B222)</f>
        <v>33.711075007912477</v>
      </c>
      <c r="V226" s="4">
        <f t="shared" ref="V226:W226" si="58">SUM(V207:V222)</f>
        <v>919</v>
      </c>
      <c r="W226" s="4">
        <f t="shared" si="58"/>
        <v>75</v>
      </c>
    </row>
    <row r="227" spans="1:23" x14ac:dyDescent="0.2">
      <c r="A227" s="17" t="s">
        <v>26</v>
      </c>
      <c r="B227" s="4">
        <f>SUM(B207:B224)</f>
        <v>1088</v>
      </c>
      <c r="C227" s="4">
        <f t="shared" ref="C227:S227" si="59">SUM(C207:C224)</f>
        <v>2</v>
      </c>
      <c r="D227" s="4">
        <f t="shared" si="59"/>
        <v>14</v>
      </c>
      <c r="E227" s="4">
        <f t="shared" si="59"/>
        <v>43</v>
      </c>
      <c r="F227" s="4">
        <f t="shared" si="59"/>
        <v>155</v>
      </c>
      <c r="G227" s="4">
        <f t="shared" si="59"/>
        <v>464</v>
      </c>
      <c r="H227" s="4">
        <f t="shared" si="59"/>
        <v>301</v>
      </c>
      <c r="I227" s="4">
        <f t="shared" si="59"/>
        <v>86</v>
      </c>
      <c r="J227" s="4">
        <f t="shared" si="59"/>
        <v>19</v>
      </c>
      <c r="K227" s="4">
        <f t="shared" si="59"/>
        <v>4</v>
      </c>
      <c r="L227" s="4">
        <f t="shared" si="59"/>
        <v>0</v>
      </c>
      <c r="M227" s="4">
        <f t="shared" si="59"/>
        <v>0</v>
      </c>
      <c r="N227" s="4">
        <f t="shared" si="59"/>
        <v>0</v>
      </c>
      <c r="O227" s="4">
        <f t="shared" si="59"/>
        <v>0</v>
      </c>
      <c r="P227" s="4">
        <f t="shared" si="59"/>
        <v>0</v>
      </c>
      <c r="Q227" s="4">
        <f t="shared" si="59"/>
        <v>0</v>
      </c>
      <c r="R227" s="4">
        <f t="shared" si="59"/>
        <v>0</v>
      </c>
      <c r="S227" s="4">
        <f t="shared" si="59"/>
        <v>0</v>
      </c>
      <c r="T227" s="23">
        <f>SUMPRODUCT(T207:T224,B207:B224)/SUM(B207:B224)</f>
        <v>28.894331552522978</v>
      </c>
      <c r="U227" s="23">
        <f>SUMPRODUCT(U207:U224,B207:B224)/SUM(B207:B224)</f>
        <v>33.772095411451289</v>
      </c>
      <c r="V227" s="4">
        <f t="shared" ref="V227:W227" si="60">SUM(V207:V224)</f>
        <v>1005</v>
      </c>
      <c r="W227" s="4">
        <f t="shared" si="60"/>
        <v>83</v>
      </c>
    </row>
    <row r="228" spans="1:23" x14ac:dyDescent="0.2">
      <c r="A228" s="17" t="s">
        <v>27</v>
      </c>
      <c r="B228" s="4">
        <f>SUM(B201:B224)</f>
        <v>1098</v>
      </c>
      <c r="C228" s="4">
        <f t="shared" ref="C228:S228" si="61">SUM(C201:C224)</f>
        <v>2</v>
      </c>
      <c r="D228" s="4">
        <f t="shared" si="61"/>
        <v>14</v>
      </c>
      <c r="E228" s="4">
        <f t="shared" si="61"/>
        <v>43</v>
      </c>
      <c r="F228" s="4">
        <f t="shared" si="61"/>
        <v>157</v>
      </c>
      <c r="G228" s="4">
        <f t="shared" si="61"/>
        <v>466</v>
      </c>
      <c r="H228" s="4">
        <f t="shared" si="61"/>
        <v>304</v>
      </c>
      <c r="I228" s="4">
        <f t="shared" si="61"/>
        <v>88</v>
      </c>
      <c r="J228" s="4">
        <f t="shared" si="61"/>
        <v>20</v>
      </c>
      <c r="K228" s="4">
        <f t="shared" si="61"/>
        <v>4</v>
      </c>
      <c r="L228" s="4">
        <f t="shared" si="61"/>
        <v>0</v>
      </c>
      <c r="M228" s="4">
        <f t="shared" si="61"/>
        <v>0</v>
      </c>
      <c r="N228" s="4">
        <f t="shared" si="61"/>
        <v>0</v>
      </c>
      <c r="O228" s="4">
        <f t="shared" si="61"/>
        <v>0</v>
      </c>
      <c r="P228" s="4">
        <f t="shared" si="61"/>
        <v>0</v>
      </c>
      <c r="Q228" s="4">
        <f t="shared" si="61"/>
        <v>0</v>
      </c>
      <c r="R228" s="4">
        <f t="shared" si="61"/>
        <v>0</v>
      </c>
      <c r="S228" s="4">
        <f t="shared" si="61"/>
        <v>0</v>
      </c>
      <c r="T228" s="23">
        <f>SUMPRODUCT(T201:T224,B201:B224)/SUM(B201:B224)</f>
        <v>28.92262194276412</v>
      </c>
      <c r="U228" s="23">
        <f>SUMPRODUCT(U201:U224,B201:B224)/SUM(B201:B224)</f>
        <v>33.788671426762299</v>
      </c>
      <c r="V228" s="4">
        <f t="shared" ref="V228:W228" si="62">SUM(V201:V224)</f>
        <v>1014</v>
      </c>
      <c r="W228" s="4">
        <f t="shared" si="62"/>
        <v>84</v>
      </c>
    </row>
    <row r="230" spans="1:23" x14ac:dyDescent="0.2">
      <c r="A230" s="13">
        <v>45274</v>
      </c>
    </row>
    <row r="231" spans="1:23" x14ac:dyDescent="0.2">
      <c r="A231" s="8"/>
      <c r="B231" s="8"/>
      <c r="C231" s="27" t="s">
        <v>29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17" t="s">
        <v>47</v>
      </c>
      <c r="U231" s="17" t="s">
        <v>48</v>
      </c>
      <c r="V231" s="17" t="s">
        <v>50</v>
      </c>
      <c r="W231" s="17" t="s">
        <v>51</v>
      </c>
    </row>
    <row r="232" spans="1:23" x14ac:dyDescent="0.2">
      <c r="A232" s="17" t="s">
        <v>22</v>
      </c>
      <c r="B232" s="17" t="s">
        <v>23</v>
      </c>
      <c r="C232" s="22" t="s">
        <v>30</v>
      </c>
      <c r="D232" s="22" t="s">
        <v>31</v>
      </c>
      <c r="E232" s="22" t="s">
        <v>32</v>
      </c>
      <c r="F232" s="22" t="s">
        <v>33</v>
      </c>
      <c r="G232" s="22" t="s">
        <v>34</v>
      </c>
      <c r="H232" s="22" t="s">
        <v>35</v>
      </c>
      <c r="I232" s="22" t="s">
        <v>36</v>
      </c>
      <c r="J232" s="22" t="s">
        <v>37</v>
      </c>
      <c r="K232" s="22" t="s">
        <v>38</v>
      </c>
      <c r="L232" s="22" t="s">
        <v>39</v>
      </c>
      <c r="M232" s="22" t="s">
        <v>40</v>
      </c>
      <c r="N232" s="22" t="s">
        <v>41</v>
      </c>
      <c r="O232" s="22" t="s">
        <v>42</v>
      </c>
      <c r="P232" s="22" t="s">
        <v>43</v>
      </c>
      <c r="Q232" s="22" t="s">
        <v>44</v>
      </c>
      <c r="R232" s="22" t="s">
        <v>45</v>
      </c>
      <c r="S232" s="22" t="s">
        <v>46</v>
      </c>
      <c r="T232" s="17" t="s">
        <v>20</v>
      </c>
      <c r="U232" s="17" t="s">
        <v>49</v>
      </c>
      <c r="V232" s="17" t="s">
        <v>52</v>
      </c>
      <c r="W232" s="17" t="s">
        <v>52</v>
      </c>
    </row>
    <row r="233" spans="1:23" x14ac:dyDescent="0.2">
      <c r="A233" s="3">
        <v>0</v>
      </c>
      <c r="B233" s="4">
        <f t="shared" ref="B233:B256" si="63">SUM(C233:S233)</f>
        <v>18</v>
      </c>
      <c r="C233" s="4">
        <v>0</v>
      </c>
      <c r="D233" s="4">
        <v>0</v>
      </c>
      <c r="E233" s="4">
        <v>0</v>
      </c>
      <c r="F233" s="4">
        <v>1</v>
      </c>
      <c r="G233" s="4">
        <v>11</v>
      </c>
      <c r="H233" s="4">
        <v>3</v>
      </c>
      <c r="I233" s="4">
        <v>1</v>
      </c>
      <c r="J233" s="4">
        <v>2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23">
        <v>31.310203964444447</v>
      </c>
      <c r="U233" s="23">
        <v>36.132734827499995</v>
      </c>
      <c r="V233" s="4">
        <v>18</v>
      </c>
      <c r="W233" s="4">
        <v>0</v>
      </c>
    </row>
    <row r="234" spans="1:23" x14ac:dyDescent="0.2">
      <c r="A234" s="3">
        <v>4.1666666666666664E-2</v>
      </c>
      <c r="B234" s="4">
        <f t="shared" si="63"/>
        <v>11</v>
      </c>
      <c r="C234" s="4">
        <v>0</v>
      </c>
      <c r="D234" s="4">
        <v>0</v>
      </c>
      <c r="E234" s="4">
        <v>0</v>
      </c>
      <c r="F234" s="4">
        <v>0</v>
      </c>
      <c r="G234" s="4">
        <v>3</v>
      </c>
      <c r="H234" s="4">
        <v>5</v>
      </c>
      <c r="I234" s="4">
        <v>3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23">
        <v>32.42427857727273</v>
      </c>
      <c r="U234" s="23">
        <v>38.214328324999997</v>
      </c>
      <c r="V234" s="4">
        <v>9</v>
      </c>
      <c r="W234" s="4">
        <v>2</v>
      </c>
    </row>
    <row r="235" spans="1:23" x14ac:dyDescent="0.2">
      <c r="A235" s="3">
        <v>8.3333333333333329E-2</v>
      </c>
      <c r="B235" s="4">
        <f t="shared" si="63"/>
        <v>5</v>
      </c>
      <c r="C235" s="4">
        <v>0</v>
      </c>
      <c r="D235" s="4">
        <v>0</v>
      </c>
      <c r="E235" s="4">
        <v>0</v>
      </c>
      <c r="F235" s="4">
        <v>0</v>
      </c>
      <c r="G235" s="4">
        <v>1</v>
      </c>
      <c r="H235" s="4">
        <v>3</v>
      </c>
      <c r="I235" s="4">
        <v>1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23">
        <v>32.311301996000005</v>
      </c>
      <c r="U235" s="23">
        <v>34.423964048000002</v>
      </c>
      <c r="V235" s="4">
        <v>4</v>
      </c>
      <c r="W235" s="4">
        <v>1</v>
      </c>
    </row>
    <row r="236" spans="1:23" x14ac:dyDescent="0.2">
      <c r="A236" s="3">
        <v>0.125</v>
      </c>
      <c r="B236" s="4">
        <f t="shared" si="63"/>
        <v>1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23">
        <v>44.117354650000003</v>
      </c>
      <c r="U236" s="23">
        <v>44.117354650000003</v>
      </c>
      <c r="V236" s="4">
        <v>1</v>
      </c>
      <c r="W236" s="4">
        <v>0</v>
      </c>
    </row>
    <row r="237" spans="1:23" x14ac:dyDescent="0.2">
      <c r="A237" s="3">
        <v>0.16666666666666666</v>
      </c>
      <c r="B237" s="4">
        <f t="shared" si="63"/>
        <v>0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23" t="s">
        <v>54</v>
      </c>
      <c r="U237" s="23">
        <v>0</v>
      </c>
      <c r="V237" s="4">
        <v>0</v>
      </c>
      <c r="W237" s="4">
        <v>0</v>
      </c>
    </row>
    <row r="238" spans="1:23" x14ac:dyDescent="0.2">
      <c r="A238" s="3">
        <v>0.20833333333333334</v>
      </c>
      <c r="B238" s="4">
        <f t="shared" si="63"/>
        <v>5</v>
      </c>
      <c r="C238" s="4">
        <v>0</v>
      </c>
      <c r="D238" s="4">
        <v>0</v>
      </c>
      <c r="E238" s="4">
        <v>0</v>
      </c>
      <c r="F238" s="4">
        <v>1</v>
      </c>
      <c r="G238" s="4">
        <v>1</v>
      </c>
      <c r="H238" s="4">
        <v>0</v>
      </c>
      <c r="I238" s="4">
        <v>3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23">
        <v>33.181221665999999</v>
      </c>
      <c r="U238" s="23">
        <v>37.903642724000001</v>
      </c>
      <c r="V238" s="4">
        <v>5</v>
      </c>
      <c r="W238" s="4">
        <v>0</v>
      </c>
    </row>
    <row r="239" spans="1:23" x14ac:dyDescent="0.2">
      <c r="A239" s="3">
        <v>0.25</v>
      </c>
      <c r="B239" s="4">
        <f t="shared" si="63"/>
        <v>13</v>
      </c>
      <c r="C239" s="4">
        <v>0</v>
      </c>
      <c r="D239" s="4">
        <v>0</v>
      </c>
      <c r="E239" s="4">
        <v>1</v>
      </c>
      <c r="F239" s="4">
        <v>0</v>
      </c>
      <c r="G239" s="4">
        <v>5</v>
      </c>
      <c r="H239" s="4">
        <v>4</v>
      </c>
      <c r="I239" s="4">
        <v>2</v>
      </c>
      <c r="J239" s="4">
        <v>0</v>
      </c>
      <c r="K239" s="4">
        <v>1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23">
        <v>31.450941883846149</v>
      </c>
      <c r="U239" s="23">
        <v>35.666706435999998</v>
      </c>
      <c r="V239" s="4">
        <v>13</v>
      </c>
      <c r="W239" s="4">
        <v>0</v>
      </c>
    </row>
    <row r="240" spans="1:23" x14ac:dyDescent="0.2">
      <c r="A240" s="3">
        <v>0.29166666666666669</v>
      </c>
      <c r="B240" s="4">
        <f t="shared" si="63"/>
        <v>61</v>
      </c>
      <c r="C240" s="4">
        <v>0</v>
      </c>
      <c r="D240" s="4">
        <v>0</v>
      </c>
      <c r="E240" s="4">
        <v>1</v>
      </c>
      <c r="F240" s="4">
        <v>7</v>
      </c>
      <c r="G240" s="4">
        <v>23</v>
      </c>
      <c r="H240" s="4">
        <v>19</v>
      </c>
      <c r="I240" s="4">
        <v>9</v>
      </c>
      <c r="J240" s="4">
        <v>2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23">
        <v>30.630543853934419</v>
      </c>
      <c r="U240" s="23">
        <v>35.418157960000002</v>
      </c>
      <c r="V240" s="4">
        <v>52</v>
      </c>
      <c r="W240" s="4">
        <v>9</v>
      </c>
    </row>
    <row r="241" spans="1:23" x14ac:dyDescent="0.2">
      <c r="A241" s="3">
        <v>0.33333333333333331</v>
      </c>
      <c r="B241" s="4">
        <f t="shared" si="63"/>
        <v>67</v>
      </c>
      <c r="C241" s="4">
        <v>0</v>
      </c>
      <c r="D241" s="4">
        <v>0</v>
      </c>
      <c r="E241" s="4">
        <v>3</v>
      </c>
      <c r="F241" s="4">
        <v>12</v>
      </c>
      <c r="G241" s="4">
        <v>31</v>
      </c>
      <c r="H241" s="4">
        <v>14</v>
      </c>
      <c r="I241" s="4">
        <v>6</v>
      </c>
      <c r="J241" s="4">
        <v>0</v>
      </c>
      <c r="K241" s="4">
        <v>1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23">
        <v>28.39759090492538</v>
      </c>
      <c r="U241" s="23">
        <v>32.994810309000002</v>
      </c>
      <c r="V241" s="4">
        <v>58</v>
      </c>
      <c r="W241" s="4">
        <v>9</v>
      </c>
    </row>
    <row r="242" spans="1:23" x14ac:dyDescent="0.2">
      <c r="A242" s="3">
        <v>0.375</v>
      </c>
      <c r="B242" s="4">
        <f t="shared" si="63"/>
        <v>74</v>
      </c>
      <c r="C242" s="4">
        <v>0</v>
      </c>
      <c r="D242" s="4">
        <v>0</v>
      </c>
      <c r="E242" s="4">
        <v>1</v>
      </c>
      <c r="F242" s="4">
        <v>6</v>
      </c>
      <c r="G242" s="4">
        <v>35</v>
      </c>
      <c r="H242" s="4">
        <v>26</v>
      </c>
      <c r="I242" s="4">
        <v>5</v>
      </c>
      <c r="J242" s="4">
        <v>1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23">
        <v>29.573909987702699</v>
      </c>
      <c r="U242" s="23">
        <v>32.932673190000003</v>
      </c>
      <c r="V242" s="4">
        <v>67</v>
      </c>
      <c r="W242" s="4">
        <v>7</v>
      </c>
    </row>
    <row r="243" spans="1:23" x14ac:dyDescent="0.2">
      <c r="A243" s="3">
        <v>0.41666666666666669</v>
      </c>
      <c r="B243" s="4">
        <f t="shared" si="63"/>
        <v>45</v>
      </c>
      <c r="C243" s="4">
        <v>0</v>
      </c>
      <c r="D243" s="4">
        <v>0</v>
      </c>
      <c r="E243" s="4">
        <v>1</v>
      </c>
      <c r="F243" s="4">
        <v>4</v>
      </c>
      <c r="G243" s="4">
        <v>20</v>
      </c>
      <c r="H243" s="4">
        <v>17</v>
      </c>
      <c r="I243" s="4">
        <v>2</v>
      </c>
      <c r="J243" s="4">
        <v>1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23">
        <v>29.784392481777765</v>
      </c>
      <c r="U243" s="23">
        <v>33.554044380000001</v>
      </c>
      <c r="V243" s="4">
        <v>41</v>
      </c>
      <c r="W243" s="4">
        <v>4</v>
      </c>
    </row>
    <row r="244" spans="1:23" x14ac:dyDescent="0.2">
      <c r="A244" s="3">
        <v>0.45833333333333331</v>
      </c>
      <c r="B244" s="4">
        <f t="shared" si="63"/>
        <v>67</v>
      </c>
      <c r="C244" s="4">
        <v>0</v>
      </c>
      <c r="D244" s="4">
        <v>0</v>
      </c>
      <c r="E244" s="4">
        <v>1</v>
      </c>
      <c r="F244" s="4">
        <v>12</v>
      </c>
      <c r="G244" s="4">
        <v>29</v>
      </c>
      <c r="H244" s="4">
        <v>16</v>
      </c>
      <c r="I244" s="4">
        <v>8</v>
      </c>
      <c r="J244" s="4">
        <v>1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23">
        <v>29.093155672388054</v>
      </c>
      <c r="U244" s="23">
        <v>34.175415569999998</v>
      </c>
      <c r="V244" s="4">
        <v>66</v>
      </c>
      <c r="W244" s="4">
        <v>1</v>
      </c>
    </row>
    <row r="245" spans="1:23" x14ac:dyDescent="0.2">
      <c r="A245" s="3">
        <v>0.5</v>
      </c>
      <c r="B245" s="4">
        <f t="shared" si="63"/>
        <v>75</v>
      </c>
      <c r="C245" s="4">
        <v>0</v>
      </c>
      <c r="D245" s="4">
        <v>1</v>
      </c>
      <c r="E245" s="4">
        <v>1</v>
      </c>
      <c r="F245" s="4">
        <v>12</v>
      </c>
      <c r="G245" s="4">
        <v>36</v>
      </c>
      <c r="H245" s="4">
        <v>21</v>
      </c>
      <c r="I245" s="4">
        <v>3</v>
      </c>
      <c r="J245" s="4">
        <v>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23">
        <v>28.317956468133325</v>
      </c>
      <c r="U245" s="23">
        <v>32.311301999999998</v>
      </c>
      <c r="V245" s="4">
        <v>68</v>
      </c>
      <c r="W245" s="4">
        <v>7</v>
      </c>
    </row>
    <row r="246" spans="1:23" x14ac:dyDescent="0.2">
      <c r="A246" s="3">
        <v>0.54166666666666663</v>
      </c>
      <c r="B246" s="4">
        <f t="shared" si="63"/>
        <v>53</v>
      </c>
      <c r="C246" s="4">
        <v>0</v>
      </c>
      <c r="D246" s="4">
        <v>0</v>
      </c>
      <c r="E246" s="4">
        <v>5</v>
      </c>
      <c r="F246" s="4">
        <v>16</v>
      </c>
      <c r="G246" s="4">
        <v>20</v>
      </c>
      <c r="H246" s="4">
        <v>10</v>
      </c>
      <c r="I246" s="4">
        <v>1</v>
      </c>
      <c r="J246" s="4">
        <v>1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23">
        <v>26.507929540754716</v>
      </c>
      <c r="U246" s="23">
        <v>30.44718842</v>
      </c>
      <c r="V246" s="4">
        <v>47</v>
      </c>
      <c r="W246" s="4">
        <v>6</v>
      </c>
    </row>
    <row r="247" spans="1:23" x14ac:dyDescent="0.2">
      <c r="A247" s="3">
        <v>0.58333333333333337</v>
      </c>
      <c r="B247" s="4">
        <f t="shared" si="63"/>
        <v>64</v>
      </c>
      <c r="C247" s="4">
        <v>0</v>
      </c>
      <c r="D247" s="4">
        <v>0</v>
      </c>
      <c r="E247" s="4">
        <v>0</v>
      </c>
      <c r="F247" s="4">
        <v>10</v>
      </c>
      <c r="G247" s="4">
        <v>32</v>
      </c>
      <c r="H247" s="4">
        <v>18</v>
      </c>
      <c r="I247" s="4">
        <v>3</v>
      </c>
      <c r="J247" s="4">
        <v>1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23">
        <v>29.11706571218749</v>
      </c>
      <c r="U247" s="23">
        <v>33.554044380000001</v>
      </c>
      <c r="V247" s="4">
        <v>57</v>
      </c>
      <c r="W247" s="4">
        <v>7</v>
      </c>
    </row>
    <row r="248" spans="1:23" x14ac:dyDescent="0.2">
      <c r="A248" s="3">
        <v>0.625</v>
      </c>
      <c r="B248" s="4">
        <f t="shared" si="63"/>
        <v>72</v>
      </c>
      <c r="C248" s="4">
        <v>0</v>
      </c>
      <c r="D248" s="4">
        <v>0</v>
      </c>
      <c r="E248" s="4">
        <v>5</v>
      </c>
      <c r="F248" s="4">
        <v>13</v>
      </c>
      <c r="G248" s="4">
        <v>32</v>
      </c>
      <c r="H248" s="4">
        <v>11</v>
      </c>
      <c r="I248" s="4">
        <v>9</v>
      </c>
      <c r="J248" s="4">
        <v>1</v>
      </c>
      <c r="K248" s="4">
        <v>1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23">
        <v>28.583074843611112</v>
      </c>
      <c r="U248" s="23">
        <v>33.80259285950001</v>
      </c>
      <c r="V248" s="4">
        <v>66</v>
      </c>
      <c r="W248" s="4">
        <v>6</v>
      </c>
    </row>
    <row r="249" spans="1:23" x14ac:dyDescent="0.2">
      <c r="A249" s="3">
        <v>0.66666666666666663</v>
      </c>
      <c r="B249" s="4">
        <f t="shared" si="63"/>
        <v>112</v>
      </c>
      <c r="C249" s="4">
        <v>0</v>
      </c>
      <c r="D249" s="4">
        <v>1</v>
      </c>
      <c r="E249" s="4">
        <v>2</v>
      </c>
      <c r="F249" s="4">
        <v>21</v>
      </c>
      <c r="G249" s="4">
        <v>45</v>
      </c>
      <c r="H249" s="4">
        <v>38</v>
      </c>
      <c r="I249" s="4">
        <v>4</v>
      </c>
      <c r="J249" s="4">
        <v>1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23">
        <v>28.627458499732175</v>
      </c>
      <c r="U249" s="23">
        <v>32.932673190000003</v>
      </c>
      <c r="V249" s="4">
        <v>106</v>
      </c>
      <c r="W249" s="4">
        <v>6</v>
      </c>
    </row>
    <row r="250" spans="1:23" x14ac:dyDescent="0.2">
      <c r="A250" s="3">
        <v>0.70833333333333337</v>
      </c>
      <c r="B250" s="4">
        <f t="shared" si="63"/>
        <v>80</v>
      </c>
      <c r="C250" s="4">
        <v>0</v>
      </c>
      <c r="D250" s="4">
        <v>1</v>
      </c>
      <c r="E250" s="4">
        <v>3</v>
      </c>
      <c r="F250" s="4">
        <v>17</v>
      </c>
      <c r="G250" s="4">
        <v>37</v>
      </c>
      <c r="H250" s="4">
        <v>18</v>
      </c>
      <c r="I250" s="4">
        <v>4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23">
        <v>27.876265112375005</v>
      </c>
      <c r="U250" s="23">
        <v>31.689930799999999</v>
      </c>
      <c r="V250" s="4">
        <v>78</v>
      </c>
      <c r="W250" s="4">
        <v>2</v>
      </c>
    </row>
    <row r="251" spans="1:23" x14ac:dyDescent="0.2">
      <c r="A251" s="3">
        <v>0.75</v>
      </c>
      <c r="B251" s="4">
        <f t="shared" si="63"/>
        <v>60</v>
      </c>
      <c r="C251" s="4">
        <v>0</v>
      </c>
      <c r="D251" s="4">
        <v>0</v>
      </c>
      <c r="E251" s="4">
        <v>3</v>
      </c>
      <c r="F251" s="4">
        <v>11</v>
      </c>
      <c r="G251" s="4">
        <v>22</v>
      </c>
      <c r="H251" s="4">
        <v>15</v>
      </c>
      <c r="I251" s="4">
        <v>9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23">
        <v>28.790198574166656</v>
      </c>
      <c r="U251" s="23">
        <v>34.889992448499996</v>
      </c>
      <c r="V251" s="4">
        <v>57</v>
      </c>
      <c r="W251" s="4">
        <v>3</v>
      </c>
    </row>
    <row r="252" spans="1:23" x14ac:dyDescent="0.2">
      <c r="A252" s="3">
        <v>0.79166666666666663</v>
      </c>
      <c r="B252" s="4">
        <f t="shared" si="63"/>
        <v>54</v>
      </c>
      <c r="C252" s="4">
        <v>0</v>
      </c>
      <c r="D252" s="4">
        <v>0</v>
      </c>
      <c r="E252" s="4">
        <v>1</v>
      </c>
      <c r="F252" s="4">
        <v>8</v>
      </c>
      <c r="G252" s="4">
        <v>21</v>
      </c>
      <c r="H252" s="4">
        <v>17</v>
      </c>
      <c r="I252" s="4">
        <v>5</v>
      </c>
      <c r="J252" s="4">
        <v>0</v>
      </c>
      <c r="K252" s="4">
        <v>2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23">
        <v>29.825817227407398</v>
      </c>
      <c r="U252" s="23">
        <v>34.796786769999997</v>
      </c>
      <c r="V252" s="4">
        <v>53</v>
      </c>
      <c r="W252" s="4">
        <v>1</v>
      </c>
    </row>
    <row r="253" spans="1:23" x14ac:dyDescent="0.2">
      <c r="A253" s="3">
        <v>0.83333333333333337</v>
      </c>
      <c r="B253" s="4">
        <f t="shared" si="63"/>
        <v>30</v>
      </c>
      <c r="C253" s="4">
        <v>0</v>
      </c>
      <c r="D253" s="4">
        <v>1</v>
      </c>
      <c r="E253" s="4">
        <v>0</v>
      </c>
      <c r="F253" s="4">
        <v>2</v>
      </c>
      <c r="G253" s="4">
        <v>14</v>
      </c>
      <c r="H253" s="4">
        <v>8</v>
      </c>
      <c r="I253" s="4">
        <v>4</v>
      </c>
      <c r="J253" s="4">
        <v>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23">
        <v>30.053653331666663</v>
      </c>
      <c r="U253" s="23">
        <v>35.387089396999997</v>
      </c>
      <c r="V253" s="4">
        <v>27</v>
      </c>
      <c r="W253" s="4">
        <v>3</v>
      </c>
    </row>
    <row r="254" spans="1:23" x14ac:dyDescent="0.2">
      <c r="A254" s="3">
        <v>0.875</v>
      </c>
      <c r="B254" s="4">
        <f t="shared" si="63"/>
        <v>18</v>
      </c>
      <c r="C254" s="4">
        <v>0</v>
      </c>
      <c r="D254" s="4">
        <v>0</v>
      </c>
      <c r="E254" s="4">
        <v>0</v>
      </c>
      <c r="F254" s="4">
        <v>0</v>
      </c>
      <c r="G254" s="4">
        <v>6</v>
      </c>
      <c r="H254" s="4">
        <v>11</v>
      </c>
      <c r="I254" s="4">
        <v>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23">
        <v>31.17212147722222</v>
      </c>
      <c r="U254" s="23">
        <v>33.554044380000001</v>
      </c>
      <c r="V254" s="4">
        <v>16</v>
      </c>
      <c r="W254" s="4">
        <v>2</v>
      </c>
    </row>
    <row r="255" spans="1:23" x14ac:dyDescent="0.2">
      <c r="A255" s="3">
        <v>0.91666666666666663</v>
      </c>
      <c r="B255" s="4">
        <f t="shared" si="63"/>
        <v>13</v>
      </c>
      <c r="C255" s="4">
        <v>0</v>
      </c>
      <c r="D255" s="4">
        <v>0</v>
      </c>
      <c r="E255" s="4">
        <v>0</v>
      </c>
      <c r="F255" s="4">
        <v>1</v>
      </c>
      <c r="G255" s="4">
        <v>7</v>
      </c>
      <c r="H255" s="4">
        <v>2</v>
      </c>
      <c r="I255" s="4">
        <v>2</v>
      </c>
      <c r="J255" s="4">
        <v>1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23">
        <v>30.638379556153851</v>
      </c>
      <c r="U255" s="23">
        <v>36.536626104</v>
      </c>
      <c r="V255" s="4">
        <v>13</v>
      </c>
      <c r="W255" s="4">
        <v>0</v>
      </c>
    </row>
    <row r="256" spans="1:23" x14ac:dyDescent="0.2">
      <c r="A256" s="3">
        <v>0.95833333333333337</v>
      </c>
      <c r="B256" s="4">
        <f t="shared" si="63"/>
        <v>7</v>
      </c>
      <c r="C256" s="4">
        <v>0</v>
      </c>
      <c r="D256" s="4">
        <v>0</v>
      </c>
      <c r="E256" s="4">
        <v>1</v>
      </c>
      <c r="F256" s="4">
        <v>0</v>
      </c>
      <c r="G256" s="4">
        <v>4</v>
      </c>
      <c r="H256" s="4">
        <v>1</v>
      </c>
      <c r="I256" s="4">
        <v>0</v>
      </c>
      <c r="J256" s="4">
        <v>1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23">
        <v>29.381980662857138</v>
      </c>
      <c r="U256" s="23">
        <v>32.124890637</v>
      </c>
      <c r="V256" s="4">
        <v>7</v>
      </c>
      <c r="W256" s="4">
        <v>0</v>
      </c>
    </row>
    <row r="257" spans="1:23" x14ac:dyDescent="0.2">
      <c r="A257" s="17" t="s">
        <v>24</v>
      </c>
      <c r="B257" s="4">
        <f>SUM(B240:B251)</f>
        <v>830</v>
      </c>
      <c r="C257" s="4">
        <f t="shared" ref="C257:S257" si="64">SUM(C240:C251)</f>
        <v>0</v>
      </c>
      <c r="D257" s="4">
        <f t="shared" si="64"/>
        <v>3</v>
      </c>
      <c r="E257" s="4">
        <f t="shared" si="64"/>
        <v>26</v>
      </c>
      <c r="F257" s="4">
        <f t="shared" si="64"/>
        <v>141</v>
      </c>
      <c r="G257" s="4">
        <f t="shared" si="64"/>
        <v>362</v>
      </c>
      <c r="H257" s="4">
        <f t="shared" si="64"/>
        <v>223</v>
      </c>
      <c r="I257" s="4">
        <f t="shared" si="64"/>
        <v>63</v>
      </c>
      <c r="J257" s="4">
        <f t="shared" si="64"/>
        <v>10</v>
      </c>
      <c r="K257" s="4">
        <f t="shared" si="64"/>
        <v>2</v>
      </c>
      <c r="L257" s="4">
        <f t="shared" si="64"/>
        <v>0</v>
      </c>
      <c r="M257" s="4">
        <f t="shared" si="64"/>
        <v>0</v>
      </c>
      <c r="N257" s="4">
        <f t="shared" si="64"/>
        <v>0</v>
      </c>
      <c r="O257" s="4">
        <f t="shared" si="64"/>
        <v>0</v>
      </c>
      <c r="P257" s="4">
        <f t="shared" si="64"/>
        <v>0</v>
      </c>
      <c r="Q257" s="4">
        <f t="shared" si="64"/>
        <v>0</v>
      </c>
      <c r="R257" s="4">
        <f t="shared" si="64"/>
        <v>0</v>
      </c>
      <c r="S257" s="4">
        <f t="shared" si="64"/>
        <v>0</v>
      </c>
      <c r="T257" s="23">
        <f>SUMPRODUCT(T240:T251,B240:B251)/SUM(B240:B251)</f>
        <v>28.750770201253008</v>
      </c>
      <c r="U257" s="23">
        <f>SUMPRODUCT(U240:U251,B240:B251)/SUM(B240:B251)</f>
        <v>33.184590546104822</v>
      </c>
      <c r="V257" s="4">
        <f t="shared" ref="V257:W257" si="65">SUM(V240:V251)</f>
        <v>763</v>
      </c>
      <c r="W257" s="4">
        <f t="shared" si="65"/>
        <v>67</v>
      </c>
    </row>
    <row r="258" spans="1:23" x14ac:dyDescent="0.2">
      <c r="A258" s="17" t="s">
        <v>25</v>
      </c>
      <c r="B258" s="4">
        <f>SUM(B239:B254)</f>
        <v>945</v>
      </c>
      <c r="C258" s="4">
        <f t="shared" ref="C258:S258" si="66">SUM(C239:C254)</f>
        <v>0</v>
      </c>
      <c r="D258" s="4">
        <f t="shared" si="66"/>
        <v>4</v>
      </c>
      <c r="E258" s="4">
        <f t="shared" si="66"/>
        <v>28</v>
      </c>
      <c r="F258" s="4">
        <f t="shared" si="66"/>
        <v>151</v>
      </c>
      <c r="G258" s="4">
        <f t="shared" si="66"/>
        <v>408</v>
      </c>
      <c r="H258" s="4">
        <f t="shared" si="66"/>
        <v>263</v>
      </c>
      <c r="I258" s="4">
        <f t="shared" si="66"/>
        <v>75</v>
      </c>
      <c r="J258" s="4">
        <f t="shared" si="66"/>
        <v>11</v>
      </c>
      <c r="K258" s="4">
        <f t="shared" si="66"/>
        <v>5</v>
      </c>
      <c r="L258" s="4">
        <f t="shared" si="66"/>
        <v>0</v>
      </c>
      <c r="M258" s="4">
        <f t="shared" si="66"/>
        <v>0</v>
      </c>
      <c r="N258" s="4">
        <f t="shared" si="66"/>
        <v>0</v>
      </c>
      <c r="O258" s="4">
        <f t="shared" si="66"/>
        <v>0</v>
      </c>
      <c r="P258" s="4">
        <f t="shared" si="66"/>
        <v>0</v>
      </c>
      <c r="Q258" s="4">
        <f t="shared" si="66"/>
        <v>0</v>
      </c>
      <c r="R258" s="4">
        <f t="shared" si="66"/>
        <v>0</v>
      </c>
      <c r="S258" s="4">
        <f t="shared" si="66"/>
        <v>0</v>
      </c>
      <c r="T258" s="23">
        <f>SUMPRODUCT(T239:T254,B239:B254)/SUM(B239:B254)</f>
        <v>28.936829024708992</v>
      </c>
      <c r="U258" s="23">
        <f>SUMPRODUCT(U239:U254,B239:B254)/SUM(B239:B254)</f>
        <v>33.387819368534402</v>
      </c>
      <c r="V258" s="4">
        <f t="shared" ref="V258:W258" si="67">SUM(V239:V254)</f>
        <v>872</v>
      </c>
      <c r="W258" s="4">
        <f t="shared" si="67"/>
        <v>73</v>
      </c>
    </row>
    <row r="259" spans="1:23" x14ac:dyDescent="0.2">
      <c r="A259" s="17" t="s">
        <v>26</v>
      </c>
      <c r="B259" s="4">
        <f>SUM(B239:B256)</f>
        <v>965</v>
      </c>
      <c r="C259" s="4">
        <f t="shared" ref="C259:S259" si="68">SUM(C239:C256)</f>
        <v>0</v>
      </c>
      <c r="D259" s="4">
        <f t="shared" si="68"/>
        <v>4</v>
      </c>
      <c r="E259" s="4">
        <f t="shared" si="68"/>
        <v>29</v>
      </c>
      <c r="F259" s="4">
        <f t="shared" si="68"/>
        <v>152</v>
      </c>
      <c r="G259" s="4">
        <f t="shared" si="68"/>
        <v>419</v>
      </c>
      <c r="H259" s="4">
        <f t="shared" si="68"/>
        <v>266</v>
      </c>
      <c r="I259" s="4">
        <f t="shared" si="68"/>
        <v>77</v>
      </c>
      <c r="J259" s="4">
        <f t="shared" si="68"/>
        <v>13</v>
      </c>
      <c r="K259" s="4">
        <f t="shared" si="68"/>
        <v>5</v>
      </c>
      <c r="L259" s="4">
        <f t="shared" si="68"/>
        <v>0</v>
      </c>
      <c r="M259" s="4">
        <f t="shared" si="68"/>
        <v>0</v>
      </c>
      <c r="N259" s="4">
        <f t="shared" si="68"/>
        <v>0</v>
      </c>
      <c r="O259" s="4">
        <f t="shared" si="68"/>
        <v>0</v>
      </c>
      <c r="P259" s="4">
        <f t="shared" si="68"/>
        <v>0</v>
      </c>
      <c r="Q259" s="4">
        <f t="shared" si="68"/>
        <v>0</v>
      </c>
      <c r="R259" s="4">
        <f t="shared" si="68"/>
        <v>0</v>
      </c>
      <c r="S259" s="4">
        <f t="shared" si="68"/>
        <v>0</v>
      </c>
      <c r="T259" s="23">
        <f>SUMPRODUCT(T239:T256,B239:B256)/SUM(B239:B256)</f>
        <v>28.962980546341967</v>
      </c>
      <c r="U259" s="23">
        <f>SUMPRODUCT(U239:U256,B239:B256)/SUM(B239:B256)</f>
        <v>33.421077385570989</v>
      </c>
      <c r="V259" s="4">
        <f t="shared" ref="V259:W259" si="69">SUM(V239:V256)</f>
        <v>892</v>
      </c>
      <c r="W259" s="4">
        <f t="shared" si="69"/>
        <v>73</v>
      </c>
    </row>
    <row r="260" spans="1:23" x14ac:dyDescent="0.2">
      <c r="A260" s="17" t="s">
        <v>27</v>
      </c>
      <c r="B260" s="4">
        <f>SUM(B233:B256)</f>
        <v>1005</v>
      </c>
      <c r="C260" s="4">
        <f t="shared" ref="C260:S260" si="70">SUM(C233:C256)</f>
        <v>0</v>
      </c>
      <c r="D260" s="4">
        <f t="shared" si="70"/>
        <v>4</v>
      </c>
      <c r="E260" s="4">
        <f t="shared" si="70"/>
        <v>29</v>
      </c>
      <c r="F260" s="4">
        <f t="shared" si="70"/>
        <v>154</v>
      </c>
      <c r="G260" s="4">
        <f t="shared" si="70"/>
        <v>435</v>
      </c>
      <c r="H260" s="4">
        <f t="shared" si="70"/>
        <v>277</v>
      </c>
      <c r="I260" s="4">
        <f t="shared" si="70"/>
        <v>85</v>
      </c>
      <c r="J260" s="4">
        <f t="shared" si="70"/>
        <v>16</v>
      </c>
      <c r="K260" s="4">
        <f t="shared" si="70"/>
        <v>5</v>
      </c>
      <c r="L260" s="4">
        <f t="shared" si="70"/>
        <v>0</v>
      </c>
      <c r="M260" s="4">
        <f t="shared" si="70"/>
        <v>0</v>
      </c>
      <c r="N260" s="4">
        <f t="shared" si="70"/>
        <v>0</v>
      </c>
      <c r="O260" s="4">
        <f t="shared" si="70"/>
        <v>0</v>
      </c>
      <c r="P260" s="4">
        <f t="shared" si="70"/>
        <v>0</v>
      </c>
      <c r="Q260" s="4">
        <f t="shared" si="70"/>
        <v>0</v>
      </c>
      <c r="R260" s="4">
        <f t="shared" si="70"/>
        <v>0</v>
      </c>
      <c r="S260" s="4">
        <f t="shared" si="70"/>
        <v>0</v>
      </c>
      <c r="T260" s="23">
        <f>SUMPRODUCT(T233:T256,B233:B256)/SUM(B233:B256)</f>
        <v>29.095628791930348</v>
      </c>
      <c r="U260" s="23">
        <f>SUMPRODUCT(U233:U256,B233:B256)/SUM(B233:B256)</f>
        <v>33.560041695578114</v>
      </c>
      <c r="V260" s="4">
        <f t="shared" ref="V260:W260" si="71">SUM(V233:V256)</f>
        <v>929</v>
      </c>
      <c r="W260" s="4">
        <f t="shared" si="71"/>
        <v>76</v>
      </c>
    </row>
  </sheetData>
  <mergeCells count="8">
    <mergeCell ref="C199:S199"/>
    <mergeCell ref="C231:S231"/>
    <mergeCell ref="C7:S7"/>
    <mergeCell ref="C39:S39"/>
    <mergeCell ref="C71:S71"/>
    <mergeCell ref="C103:S103"/>
    <mergeCell ref="C135:S135"/>
    <mergeCell ref="C167:S167"/>
  </mergeCells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 horizontalDpi="360" verticalDpi="360" r:id="rId1"/>
  <rowBreaks count="8" manualBreakCount="8">
    <brk id="37" max="16383" man="1"/>
    <brk id="69" max="16383" man="1"/>
    <brk id="101" max="16383" man="1"/>
    <brk id="133" max="16383" man="1"/>
    <brk id="165" max="16383" man="1"/>
    <brk id="197" max="16383" man="1"/>
    <brk id="229" max="16383" man="1"/>
    <brk id="2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"/>
  <sheetViews>
    <sheetView workbookViewId="0">
      <selection activeCell="A6" sqref="A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Volume</vt:lpstr>
      <vt:lpstr>Speed &amp; Length EB</vt:lpstr>
      <vt:lpstr>Speed &amp; Length WB</vt:lpstr>
      <vt:lpstr>Sheet20</vt:lpstr>
    </vt:vector>
  </TitlesOfParts>
  <Company>Lancashire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evelvick001</dc:creator>
  <cp:lastModifiedBy>Katherine Milnes</cp:lastModifiedBy>
  <cp:lastPrinted>2024-01-09T11:55:43Z</cp:lastPrinted>
  <dcterms:created xsi:type="dcterms:W3CDTF">2015-03-09T08:31:13Z</dcterms:created>
  <dcterms:modified xsi:type="dcterms:W3CDTF">2024-03-19T10:52:37Z</dcterms:modified>
</cp:coreProperties>
</file>